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7CFUAESEKO - Ek o styrn-VP\KE-AVD_VP\VP 2024\Arbetsfiler controller\Bilagor\"/>
    </mc:Choice>
  </mc:AlternateContent>
  <xr:revisionPtr revIDLastSave="0" documentId="13_ncr:1_{70972667-2669-44A6-B577-6F0294C1ECAF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calcPr calcId="191029" iterate="1" iterateCount="3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1" l="1"/>
  <c r="D56" i="1"/>
  <c r="D46" i="1"/>
  <c r="D148" i="1"/>
  <c r="D25" i="1" l="1"/>
  <c r="D99" i="1"/>
  <c r="D76" i="1"/>
  <c r="D14" i="1"/>
  <c r="D106" i="1" l="1"/>
  <c r="D83" i="1" l="1"/>
  <c r="D140" i="1"/>
  <c r="D139" i="1"/>
  <c r="D138" i="1"/>
  <c r="D124" i="1"/>
  <c r="D134" i="1" l="1"/>
  <c r="D63" i="1" l="1"/>
  <c r="D62" i="1"/>
  <c r="D53" i="1"/>
  <c r="D49" i="1"/>
  <c r="D44" i="1"/>
  <c r="D45" i="1"/>
  <c r="D143" i="1" l="1"/>
  <c r="D110" i="1" l="1"/>
  <c r="D131" i="1" l="1"/>
  <c r="D128" i="1"/>
  <c r="D127" i="1"/>
  <c r="D122" i="1"/>
  <c r="D121" i="1"/>
  <c r="D73" i="1"/>
  <c r="D74" i="1"/>
  <c r="D75" i="1"/>
  <c r="D77" i="1"/>
  <c r="D78" i="1"/>
  <c r="D79" i="1"/>
  <c r="D80" i="1"/>
  <c r="D82" i="1"/>
  <c r="D84" i="1"/>
  <c r="D87" i="1"/>
  <c r="D92" i="1"/>
  <c r="D93" i="1"/>
  <c r="D94" i="1"/>
  <c r="D95" i="1"/>
  <c r="D96" i="1"/>
  <c r="D97" i="1"/>
  <c r="D98" i="1"/>
  <c r="D100" i="1"/>
  <c r="D101" i="1"/>
  <c r="D102" i="1"/>
  <c r="D103" i="1"/>
  <c r="D105" i="1"/>
  <c r="D107" i="1"/>
  <c r="D115" i="1"/>
  <c r="D116" i="1"/>
  <c r="D117" i="1"/>
  <c r="D118" i="1"/>
  <c r="D119" i="1"/>
  <c r="D72" i="1"/>
  <c r="D69" i="1"/>
  <c r="D70" i="1"/>
  <c r="D68" i="1"/>
  <c r="D67" i="1"/>
  <c r="D22" i="1"/>
  <c r="D65" i="1" l="1"/>
  <c r="D64" i="1"/>
  <c r="D61" i="1"/>
  <c r="D42" i="1"/>
  <c r="D43" i="1"/>
  <c r="D47" i="1"/>
  <c r="D48" i="1"/>
  <c r="D50" i="1"/>
  <c r="D51" i="1"/>
  <c r="D52" i="1"/>
  <c r="D54" i="1"/>
  <c r="D41" i="1"/>
  <c r="D33" i="1"/>
  <c r="D34" i="1"/>
  <c r="D35" i="1"/>
  <c r="D36" i="1"/>
  <c r="D37" i="1"/>
  <c r="D38" i="1"/>
  <c r="D32" i="1"/>
  <c r="D6" i="1"/>
  <c r="D7" i="1"/>
  <c r="D8" i="1"/>
  <c r="D9" i="1"/>
  <c r="D10" i="1"/>
  <c r="D11" i="1"/>
  <c r="D12" i="1"/>
  <c r="D13" i="1"/>
  <c r="D15" i="1"/>
  <c r="D16" i="1"/>
  <c r="D17" i="1"/>
  <c r="D18" i="1"/>
  <c r="D20" i="1"/>
  <c r="D21" i="1"/>
  <c r="D23" i="1"/>
  <c r="D24" i="1"/>
  <c r="D27" i="1"/>
  <c r="D5" i="1" l="1"/>
</calcChain>
</file>

<file path=xl/sharedStrings.xml><?xml version="1.0" encoding="utf-8"?>
<sst xmlns="http://schemas.openxmlformats.org/spreadsheetml/2006/main" count="297" uniqueCount="253">
  <si>
    <t>Kod</t>
  </si>
  <si>
    <t>Program</t>
  </si>
  <si>
    <t>BA</t>
  </si>
  <si>
    <t>Bygg- och anläggningsprogrammet</t>
  </si>
  <si>
    <t>BAANL</t>
  </si>
  <si>
    <t>BF</t>
  </si>
  <si>
    <t>Barn- och fritidsprogrammet</t>
  </si>
  <si>
    <t>EE</t>
  </si>
  <si>
    <t>El- och energiprogrammet</t>
  </si>
  <si>
    <t>EK</t>
  </si>
  <si>
    <t>Ekonomiprogrammet</t>
  </si>
  <si>
    <t>ES</t>
  </si>
  <si>
    <t>Estetiska programmet</t>
  </si>
  <si>
    <t>ESMUS</t>
  </si>
  <si>
    <t>FT</t>
  </si>
  <si>
    <t>Fordons- och transportprogrammet</t>
  </si>
  <si>
    <t>FTTRA</t>
  </si>
  <si>
    <t>HA</t>
  </si>
  <si>
    <t>Handels- och administrationsprogrammet</t>
  </si>
  <si>
    <t>HT</t>
  </si>
  <si>
    <t>Hotell- och turismprogrammet</t>
  </si>
  <si>
    <t>HU</t>
  </si>
  <si>
    <t>Humanistiska programmet</t>
  </si>
  <si>
    <t>HV</t>
  </si>
  <si>
    <t>Hantverksprogrammet</t>
  </si>
  <si>
    <t>IB</t>
  </si>
  <si>
    <t>IN</t>
  </si>
  <si>
    <t>Industritekniska programmet</t>
  </si>
  <si>
    <t>NA</t>
  </si>
  <si>
    <t>Naturvetenskapsprogrammet</t>
  </si>
  <si>
    <t>RL</t>
  </si>
  <si>
    <t>Restaurang- och livsmedelsprogrammet</t>
  </si>
  <si>
    <t>SA</t>
  </si>
  <si>
    <t>Samhällsvetenskapsprogrammet</t>
  </si>
  <si>
    <t>SAMED</t>
  </si>
  <si>
    <t>TE</t>
  </si>
  <si>
    <t>Teknikprogrammet</t>
  </si>
  <si>
    <t>VF</t>
  </si>
  <si>
    <t>VVS- och fastighetsprogrammet</t>
  </si>
  <si>
    <t>VO</t>
  </si>
  <si>
    <t>Vård- och omsorgsprogrammet</t>
  </si>
  <si>
    <t>Introduktionsprogram</t>
  </si>
  <si>
    <t>Språkintroduktion</t>
  </si>
  <si>
    <t>Komplettering nationellt program</t>
  </si>
  <si>
    <t>Komplettering</t>
  </si>
  <si>
    <t>Nationellt godkända idrottsutbildningar</t>
  </si>
  <si>
    <t>Tilläggsersättning för lagidrott</t>
  </si>
  <si>
    <t>Tilläggsersättning för individuell idrott</t>
  </si>
  <si>
    <t>För behöriga och deltagande elever</t>
  </si>
  <si>
    <t>(följer tilläggsersättning för Programinriktat individuellt val)</t>
  </si>
  <si>
    <t>Till ovanstående ersättningsbelopp tillkommer dessutom</t>
  </si>
  <si>
    <t>Ersättning för elevresor mellan skolan och bostaden om avståndet är minst 6 km</t>
  </si>
  <si>
    <t xml:space="preserve">För elever i introduktionsprogrammen samt programmet International Baccalaureate  </t>
  </si>
  <si>
    <t>Priset för godkända särskilda varianter bestäms av Skolverket och justeras med skolindex</t>
  </si>
  <si>
    <t>Estetiska programmet, musik</t>
  </si>
  <si>
    <t>International Baccalaureate</t>
  </si>
  <si>
    <t xml:space="preserve">För gymnasieelever på nationellt program som läser in </t>
  </si>
  <si>
    <t>grundskoleengelska tillkommer</t>
  </si>
  <si>
    <t>Yrkesintroduktion</t>
  </si>
  <si>
    <t>Språkintr. allmän- och programinriktat</t>
  </si>
  <si>
    <t>Individuellt alternativ</t>
  </si>
  <si>
    <t>Dispens för engelska</t>
  </si>
  <si>
    <t>KOMPL</t>
  </si>
  <si>
    <t>utgår strukturbidrag enligt Stockholms socioekonomiska fördelning.</t>
  </si>
  <si>
    <t xml:space="preserve">Individuellt alternativ </t>
  </si>
  <si>
    <t>EEENE</t>
  </si>
  <si>
    <t>El- och energiprogrammet, energiteknik</t>
  </si>
  <si>
    <t>ESEST</t>
  </si>
  <si>
    <t>Estetiska programmet, estetik och media</t>
  </si>
  <si>
    <t>NBLAN</t>
  </si>
  <si>
    <t>Naturbruksprogrammet, lantbruk</t>
  </si>
  <si>
    <t>NBDJU</t>
  </si>
  <si>
    <t>Naturbruksprogrammet, djur</t>
  </si>
  <si>
    <t>Nationella program och lärlingsutbildning</t>
  </si>
  <si>
    <t>Naturbruksprogrammet</t>
  </si>
  <si>
    <t>Individuellt alternativ AST</t>
  </si>
  <si>
    <t>NBSKO</t>
  </si>
  <si>
    <t>NBTRA</t>
  </si>
  <si>
    <t>Naturbruksprogrammet, skog</t>
  </si>
  <si>
    <t>Individuellt alternativ ASB</t>
  </si>
  <si>
    <t>Skolverket) plus tillägg.</t>
  </si>
  <si>
    <t xml:space="preserve">enligt riksprislistan </t>
  </si>
  <si>
    <t>För elever i nationella programmen utgår strukturbidraget enligt Storsthlms underlag per skola</t>
  </si>
  <si>
    <t>Modersmål</t>
  </si>
  <si>
    <t xml:space="preserve">Programinriktat val </t>
  </si>
  <si>
    <t xml:space="preserve">Tilläggsersättning för behörighet till nationella yrkesprogram </t>
  </si>
  <si>
    <t>Fordons- och transportprogrammet - samtliga inriktningar åk 1</t>
  </si>
  <si>
    <t>FT programmet, transport - åk 2 och 3</t>
  </si>
  <si>
    <t>IMVBF</t>
  </si>
  <si>
    <t>Programinriktat val</t>
  </si>
  <si>
    <t>SA programmet, medier, info och kommun. åk 2 och 3</t>
  </si>
  <si>
    <t>Samhällsvetenskapsprogrammet - samtliga inriktningar åk 1</t>
  </si>
  <si>
    <t>IMVBA</t>
  </si>
  <si>
    <t>IMVEE</t>
  </si>
  <si>
    <t>IMVFT</t>
  </si>
  <si>
    <t>IMVHA</t>
  </si>
  <si>
    <t>IMVHV</t>
  </si>
  <si>
    <t>IMVHT</t>
  </si>
  <si>
    <t>IMVIN</t>
  </si>
  <si>
    <t>IMVNB</t>
  </si>
  <si>
    <t>IMVRL</t>
  </si>
  <si>
    <t>IMVVF</t>
  </si>
  <si>
    <t>IMVVO</t>
  </si>
  <si>
    <t>IMVSA</t>
  </si>
  <si>
    <t>IMVEK</t>
  </si>
  <si>
    <t>IMVHU</t>
  </si>
  <si>
    <t>IMVNA</t>
  </si>
  <si>
    <t>Naturvetenskapliga programmet</t>
  </si>
  <si>
    <t>IMVTE</t>
  </si>
  <si>
    <t>IMVES</t>
  </si>
  <si>
    <t>Industriprogrammet</t>
  </si>
  <si>
    <t xml:space="preserve">För IMYRK program som inte finns med i prislistan beräknas priset utifrån tillämplig prislista (t ex riksprislista eller beslut från </t>
  </si>
  <si>
    <t>IMA</t>
  </si>
  <si>
    <t>IMA-AST</t>
  </si>
  <si>
    <t>IMA-ASB</t>
  </si>
  <si>
    <t>IMYBF</t>
  </si>
  <si>
    <t>IMYBA</t>
  </si>
  <si>
    <t>IMYBA-ANL</t>
  </si>
  <si>
    <t>IMYEE</t>
  </si>
  <si>
    <t>IMYFT</t>
  </si>
  <si>
    <t>IMYFT-TRA</t>
  </si>
  <si>
    <t>IMYHA</t>
  </si>
  <si>
    <t>IMYHV</t>
  </si>
  <si>
    <t>IMYHT</t>
  </si>
  <si>
    <t>IMYNB-DJU</t>
  </si>
  <si>
    <t>IMYNB-LAN</t>
  </si>
  <si>
    <t>IMYNB-TRA</t>
  </si>
  <si>
    <t>IMYRL</t>
  </si>
  <si>
    <t>IMYVF</t>
  </si>
  <si>
    <t>IMYVO</t>
  </si>
  <si>
    <t>IMY-AST</t>
  </si>
  <si>
    <t>IMY-ASB</t>
  </si>
  <si>
    <t xml:space="preserve">IMS </t>
  </si>
  <si>
    <t xml:space="preserve">För elever med behov av omfattande särskilt stöd utgår tilläggsbelopp efter ansökan om ersättning.  </t>
  </si>
  <si>
    <t xml:space="preserve">Naturbruksprogrammet, trädgård </t>
  </si>
  <si>
    <t>IMYNB-SKO</t>
  </si>
  <si>
    <t xml:space="preserve"> beräknas enligt riksprislistan </t>
  </si>
  <si>
    <t xml:space="preserve">beräknas enligt riksprislistan </t>
  </si>
  <si>
    <t>Årskurs 1</t>
  </si>
  <si>
    <t>Årskurs 2</t>
  </si>
  <si>
    <t>Årskurs 3</t>
  </si>
  <si>
    <t xml:space="preserve">Tilläggsersättning för behörighet till nationella högskoleförberedande program </t>
  </si>
  <si>
    <t>Bygg- och anläggningsprogrammet-samtliga inriktningar åk 1</t>
  </si>
  <si>
    <t>BA programmet, anläggningsfordon-åk 2 och 3</t>
  </si>
  <si>
    <t>NBHAT</t>
  </si>
  <si>
    <t>IMYNB-HAT</t>
  </si>
  <si>
    <t>IMA-SPV</t>
  </si>
  <si>
    <t>IMYBF-SPV</t>
  </si>
  <si>
    <t>IMYBA-SPV</t>
  </si>
  <si>
    <t>IMYBA-ANL SPV</t>
  </si>
  <si>
    <t>IMYEE-SPV</t>
  </si>
  <si>
    <t>IMYFT-SPV</t>
  </si>
  <si>
    <t>IMYFT-TRA SPV</t>
  </si>
  <si>
    <t>IMYHA-SPV</t>
  </si>
  <si>
    <t>IMYHV-SPV</t>
  </si>
  <si>
    <t>IMYHT-SPV</t>
  </si>
  <si>
    <t>IMYNB-DJU-SPV</t>
  </si>
  <si>
    <t>IMYNB-HAT-SPV</t>
  </si>
  <si>
    <t>IMYNB-LAN-SPV</t>
  </si>
  <si>
    <t>IMYNB-SKO-SPV</t>
  </si>
  <si>
    <t>IMYNB-TRAD-SPV</t>
  </si>
  <si>
    <t>IMYRL-SPV</t>
  </si>
  <si>
    <t>IMYVF-SPV</t>
  </si>
  <si>
    <t>IMYVO-SPV</t>
  </si>
  <si>
    <t>IMS-SPV/Alfa</t>
  </si>
  <si>
    <t xml:space="preserve">Individuellt alternativ SPV </t>
  </si>
  <si>
    <t>Språkintroduktion SPV/Alfa</t>
  </si>
  <si>
    <t>IMYIN</t>
  </si>
  <si>
    <t>IMYIN -SPV</t>
  </si>
  <si>
    <t>FS</t>
  </si>
  <si>
    <t>Försäljnings- och serviceprogrammet</t>
  </si>
  <si>
    <t>IMYFS</t>
  </si>
  <si>
    <t>Yrkesintro, Försäljnings- och serviceprogrammet</t>
  </si>
  <si>
    <t>Yrkesintro, BA programmet anläggn.fordon</t>
  </si>
  <si>
    <t>Yrkesintro, FT transport</t>
  </si>
  <si>
    <t>Yrkesintro, Industriprogrammet</t>
  </si>
  <si>
    <t xml:space="preserve">Yrkesintro, Naturbruksprogrammet, djur </t>
  </si>
  <si>
    <t>Yrkesintro, Naturbruksprogrammet, lantbruk</t>
  </si>
  <si>
    <t>Yrkesintro, Naturbruksprogrammet, skog</t>
  </si>
  <si>
    <t xml:space="preserve">Yrkesintro, Naturbruksprogrammet, trädgård </t>
  </si>
  <si>
    <t>Yrkesintro, VVS- och fastighet</t>
  </si>
  <si>
    <t>Yrkesintro,, Vård- och omsorg</t>
  </si>
  <si>
    <t>Yrkesintro, BA programmet anlägg. ford SPV</t>
  </si>
  <si>
    <t>Yrkesintro, FT programmet transport SPV</t>
  </si>
  <si>
    <t>Yrkesintro, Hantverksprogrammet SPV</t>
  </si>
  <si>
    <t>Yrkesintro, Hotell- o turismprogrammet SPV</t>
  </si>
  <si>
    <t>Yrkesintro,, Industriprogrammet SPV</t>
  </si>
  <si>
    <t>Yrkesintro, Naturbruksprogr djur SPV</t>
  </si>
  <si>
    <t>Yrkesintro, Naturbruksprog, lantbruk SPV</t>
  </si>
  <si>
    <t>Yrkesintro, Naturbruksprog, skog SPV</t>
  </si>
  <si>
    <t>Yrkesintro, Restaurang och livsmedel SPV</t>
  </si>
  <si>
    <t xml:space="preserve">Yrkesintro, Naturbruksprog, hästhållning SPV </t>
  </si>
  <si>
    <t xml:space="preserve">Yrkesintro, Naturbruksprogrammet, hästhållning </t>
  </si>
  <si>
    <t>Yrkesintro, Handels- o adm.programmet SPV</t>
  </si>
  <si>
    <t>Yrkesintro, Fordons- och transportprogrammet SPV</t>
  </si>
  <si>
    <t>Yrkesintro, El- och energiprogrammet SPV</t>
  </si>
  <si>
    <t>Yrkesintro, Bygg- och anläggningsprogrammet SPV</t>
  </si>
  <si>
    <t>Yrkesintro, Barn- o fritidsprogrammet SPV</t>
  </si>
  <si>
    <t>Yrkesintro, Restaurang- och livs.programmet</t>
  </si>
  <si>
    <t>Yrkesintro, Handels- och adm.programmet</t>
  </si>
  <si>
    <t>Yrkesintro, Hotell- och turismprogrammet</t>
  </si>
  <si>
    <t>Yrkesintro, Fordon- och transportprogrammet</t>
  </si>
  <si>
    <t>Yrkesintro, Barn- och fritidsprogrammet</t>
  </si>
  <si>
    <t>Yrkesintro, VVS- och fastighetsprogrammet SPV</t>
  </si>
  <si>
    <t>Yrkesintro, Vård och omsorgsprogrammet SPV</t>
  </si>
  <si>
    <t>IMYFS-SPV</t>
  </si>
  <si>
    <t>Yrkesintro, Försäljnings- och servicepogrammet SPV</t>
  </si>
  <si>
    <t>NBNAT</t>
  </si>
  <si>
    <t>Naturbruksprogrammet, naturturism</t>
  </si>
  <si>
    <t xml:space="preserve">Naturbruksprogrammet, hästhållning </t>
  </si>
  <si>
    <t>NBSKG</t>
  </si>
  <si>
    <t>Naturbruksprogrammet, skogsbruk</t>
  </si>
  <si>
    <t>IMYNB-SKG</t>
  </si>
  <si>
    <t>IMYNB-DJR</t>
  </si>
  <si>
    <t xml:space="preserve">Yrkesintro, Naturbruksprogrammet, djurvård </t>
  </si>
  <si>
    <t>IMYNB-NAT</t>
  </si>
  <si>
    <t>Yrkesintro, Naturbruksprogrammet, naturturism</t>
  </si>
  <si>
    <t>NBDJR</t>
  </si>
  <si>
    <t>Naturbruksprogrammet, djurvård</t>
  </si>
  <si>
    <t>IMYNB-SKG-SPV</t>
  </si>
  <si>
    <t>Yrkesintro, Naturbruksprog, skogsbruk SPV</t>
  </si>
  <si>
    <t>IMYNB-NAT-SPV</t>
  </si>
  <si>
    <t>Yrkesintro, Naturbruksprog, naturturism SPV</t>
  </si>
  <si>
    <t>HVGUL</t>
  </si>
  <si>
    <t>Hantverksprogrammet, guldsmed</t>
  </si>
  <si>
    <t>IMYNB-DJR-SPV</t>
  </si>
  <si>
    <t>Yrkesintro, Naturbruksprogr djurvård SPV</t>
  </si>
  <si>
    <t xml:space="preserve">Yrkesintro, El- och energiprogrammet </t>
  </si>
  <si>
    <t xml:space="preserve">Yrkesintro, Hantverksprogrammet </t>
  </si>
  <si>
    <t>IMYHV-GUL</t>
  </si>
  <si>
    <t>Yrkesintro, Hantverksprogrammet , guldsmed</t>
  </si>
  <si>
    <t>IMYHVGUL-SPV</t>
  </si>
  <si>
    <t>Yrkesintro, Hantverksprogrammet, guldsmed SPV</t>
  </si>
  <si>
    <t>IMVNB-HAT</t>
  </si>
  <si>
    <t>IMVNB-NAT</t>
  </si>
  <si>
    <t>IMVNB-SKO</t>
  </si>
  <si>
    <t>IMVNB-SKG</t>
  </si>
  <si>
    <t>IMVNB-TRA</t>
  </si>
  <si>
    <t>Strukturbidrag för specialpedagogisk verksamhet  (SPV)</t>
  </si>
  <si>
    <t>För elever i mindre undervisningsgrupper, nationellt program.</t>
  </si>
  <si>
    <t>Ersättningen kommer justeras enligt Riksprislistan för innevarande år</t>
  </si>
  <si>
    <t xml:space="preserve">Yrkesintro, Naturbruksprog, trädgård SPV </t>
  </si>
  <si>
    <t>Programpeng exkl. momskomp.  2024</t>
  </si>
  <si>
    <t>Programpeng
 inkl. momskomp.  2024</t>
  </si>
  <si>
    <t>Fristående, bidrag år 2024, gymnasieskola (kr)</t>
  </si>
  <si>
    <t>IMVFS</t>
  </si>
  <si>
    <t>Försäljning- och serviceprogrammet</t>
  </si>
  <si>
    <t>IMVNB-LAN</t>
  </si>
  <si>
    <t>Naturbruksprogrammet, Lantbruk</t>
  </si>
  <si>
    <t>Yrkesintro, Elever med särskilda behov AST*</t>
  </si>
  <si>
    <t>Yrkesintro, Elever med särskilda behov ASB*</t>
  </si>
  <si>
    <t xml:space="preserve">* Gäller endast t.o.m. 2024. Upphör därefter. </t>
  </si>
  <si>
    <t>Belopp per ämne, gäller under ett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</si>
</sst>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3" fontId="7" fillId="0" borderId="0" applyFill="0" applyBorder="0" applyAlignment="0" applyProtection="0">
      <protection locked="0"/>
    </xf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2" fontId="5" fillId="0" borderId="1" xfId="2" applyNumberFormat="1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vertical="center" wrapText="1"/>
    </xf>
    <xf numFmtId="2" fontId="6" fillId="0" borderId="1" xfId="2" applyNumberFormat="1" applyFont="1" applyBorder="1" applyAlignment="1" applyProtection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2" fontId="6" fillId="0" borderId="1" xfId="2" applyNumberFormat="1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2" fontId="6" fillId="0" borderId="1" xfId="2" applyNumberFormat="1" applyFont="1" applyBorder="1" applyProtection="1"/>
    <xf numFmtId="0" fontId="9" fillId="0" borderId="0" xfId="1" applyFont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0" fontId="12" fillId="2" borderId="3" xfId="1" applyFont="1" applyFill="1" applyBorder="1" applyAlignment="1">
      <alignment vertical="top"/>
    </xf>
    <xf numFmtId="0" fontId="12" fillId="2" borderId="3" xfId="1" applyFont="1" applyFill="1" applyBorder="1" applyAlignment="1">
      <alignment horizontal="left" vertical="top"/>
    </xf>
    <xf numFmtId="0" fontId="12" fillId="2" borderId="0" xfId="1" applyFont="1" applyFill="1" applyAlignment="1">
      <alignment horizontal="left" vertical="top"/>
    </xf>
    <xf numFmtId="0" fontId="12" fillId="2" borderId="0" xfId="1" applyFont="1" applyFill="1" applyAlignment="1">
      <alignment horizontal="left" vertical="top" wrapText="1"/>
    </xf>
    <xf numFmtId="2" fontId="6" fillId="0" borderId="3" xfId="2" applyNumberFormat="1" applyFont="1" applyBorder="1" applyAlignment="1" applyProtection="1">
      <alignment vertical="center"/>
    </xf>
    <xf numFmtId="2" fontId="6" fillId="0" borderId="3" xfId="2" applyNumberFormat="1" applyFont="1" applyBorder="1" applyAlignment="1" applyProtection="1">
      <alignment vertical="center" wrapText="1"/>
    </xf>
    <xf numFmtId="0" fontId="14" fillId="0" borderId="0" xfId="1" applyFont="1" applyAlignment="1">
      <alignment vertical="center"/>
    </xf>
    <xf numFmtId="0" fontId="15" fillId="2" borderId="0" xfId="1" applyFont="1" applyFill="1" applyAlignment="1">
      <alignment horizontal="center" vertical="top"/>
    </xf>
    <xf numFmtId="3" fontId="10" fillId="0" borderId="3" xfId="2" applyNumberFormat="1" applyFont="1" applyBorder="1" applyAlignment="1" applyProtection="1">
      <alignment vertical="center"/>
    </xf>
    <xf numFmtId="0" fontId="16" fillId="2" borderId="0" xfId="1" applyFont="1" applyFill="1" applyAlignment="1">
      <alignment horizontal="left" vertical="top"/>
    </xf>
    <xf numFmtId="3" fontId="5" fillId="0" borderId="1" xfId="3" applyFont="1" applyBorder="1" applyProtection="1"/>
    <xf numFmtId="3" fontId="10" fillId="0" borderId="0" xfId="2" applyNumberFormat="1" applyFont="1" applyBorder="1" applyAlignment="1" applyProtection="1">
      <alignment vertical="center"/>
    </xf>
    <xf numFmtId="2" fontId="5" fillId="0" borderId="0" xfId="2" applyNumberFormat="1" applyFont="1" applyBorder="1" applyAlignment="1" applyProtection="1">
      <alignment vertical="center"/>
    </xf>
    <xf numFmtId="2" fontId="5" fillId="0" borderId="0" xfId="2" applyNumberFormat="1" applyFont="1" applyBorder="1" applyAlignment="1" applyProtection="1">
      <alignment vertical="center" wrapText="1"/>
    </xf>
    <xf numFmtId="0" fontId="12" fillId="2" borderId="3" xfId="1" applyFont="1" applyFill="1" applyBorder="1"/>
    <xf numFmtId="3" fontId="18" fillId="0" borderId="1" xfId="3" applyFont="1" applyBorder="1" applyProtection="1"/>
    <xf numFmtId="3" fontId="5" fillId="0" borderId="4" xfId="3" applyFont="1" applyBorder="1" applyAlignment="1" applyProtection="1"/>
    <xf numFmtId="3" fontId="5" fillId="0" borderId="6" xfId="3" applyFont="1" applyBorder="1" applyAlignment="1" applyProtection="1"/>
    <xf numFmtId="3" fontId="10" fillId="0" borderId="1" xfId="3" applyFont="1" applyBorder="1" applyProtection="1"/>
    <xf numFmtId="3" fontId="19" fillId="0" borderId="1" xfId="3" applyFont="1" applyBorder="1" applyProtection="1"/>
    <xf numFmtId="3" fontId="10" fillId="0" borderId="0" xfId="3" applyFont="1" applyBorder="1" applyProtection="1"/>
    <xf numFmtId="0" fontId="17" fillId="2" borderId="0" xfId="1" applyFont="1" applyFill="1" applyAlignment="1">
      <alignment horizontal="center" vertical="center" wrapText="1"/>
    </xf>
    <xf numFmtId="3" fontId="5" fillId="0" borderId="0" xfId="3" applyFont="1" applyBorder="1" applyAlignment="1" applyProtection="1"/>
    <xf numFmtId="3" fontId="5" fillId="0" borderId="7" xfId="3" applyFont="1" applyBorder="1" applyAlignment="1" applyProtection="1"/>
    <xf numFmtId="3" fontId="5" fillId="0" borderId="8" xfId="3" applyFont="1" applyBorder="1" applyAlignment="1" applyProtection="1"/>
    <xf numFmtId="3" fontId="19" fillId="0" borderId="6" xfId="3" applyFont="1" applyBorder="1" applyProtection="1"/>
    <xf numFmtId="2" fontId="5" fillId="0" borderId="1" xfId="2" applyNumberFormat="1" applyFont="1" applyBorder="1"/>
    <xf numFmtId="2" fontId="5" fillId="0" borderId="0" xfId="2" applyNumberFormat="1" applyFont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2" fontId="6" fillId="0" borderId="1" xfId="2" applyNumberFormat="1" applyFont="1" applyBorder="1"/>
    <xf numFmtId="0" fontId="22" fillId="0" borderId="0" xfId="1" applyFont="1" applyAlignment="1">
      <alignment vertical="center"/>
    </xf>
    <xf numFmtId="2" fontId="20" fillId="0" borderId="1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10" fillId="0" borderId="0" xfId="2" applyNumberFormat="1" applyFont="1" applyBorder="1" applyAlignment="1" applyProtection="1">
      <alignment horizontal="left" vertical="center"/>
    </xf>
    <xf numFmtId="3" fontId="5" fillId="0" borderId="1" xfId="2" applyNumberFormat="1" applyFont="1" applyBorder="1" applyAlignment="1" applyProtection="1">
      <alignment vertical="center"/>
    </xf>
    <xf numFmtId="3" fontId="5" fillId="0" borderId="1" xfId="2" applyNumberFormat="1" applyFont="1" applyBorder="1" applyAlignment="1">
      <alignment vertical="center"/>
    </xf>
    <xf numFmtId="3" fontId="7" fillId="0" borderId="1" xfId="2" applyNumberFormat="1" applyFont="1" applyBorder="1" applyAlignment="1" applyProtection="1">
      <alignment vertical="center"/>
    </xf>
    <xf numFmtId="3" fontId="7" fillId="0" borderId="1" xfId="2" applyNumberFormat="1" applyFont="1" applyFill="1" applyBorder="1" applyAlignment="1" applyProtection="1">
      <alignment vertical="center"/>
    </xf>
    <xf numFmtId="2" fontId="6" fillId="0" borderId="1" xfId="2" applyNumberFormat="1" applyFont="1" applyFill="1" applyBorder="1" applyAlignment="1" applyProtection="1">
      <alignment vertical="center"/>
    </xf>
    <xf numFmtId="2" fontId="6" fillId="0" borderId="1" xfId="2" applyNumberFormat="1" applyFont="1" applyFill="1" applyBorder="1" applyAlignment="1" applyProtection="1">
      <alignment vertical="center" wrapText="1"/>
    </xf>
    <xf numFmtId="3" fontId="5" fillId="0" borderId="1" xfId="2" applyNumberFormat="1" applyFont="1" applyFill="1" applyBorder="1" applyAlignment="1" applyProtection="1">
      <alignment vertical="center"/>
    </xf>
    <xf numFmtId="3" fontId="6" fillId="0" borderId="1" xfId="3" applyFont="1" applyBorder="1" applyProtection="1"/>
    <xf numFmtId="0" fontId="23" fillId="2" borderId="3" xfId="1" applyFont="1" applyFill="1" applyBorder="1" applyAlignment="1">
      <alignment vertical="top"/>
    </xf>
    <xf numFmtId="0" fontId="10" fillId="2" borderId="3" xfId="1" applyFont="1" applyFill="1" applyBorder="1" applyAlignment="1">
      <alignment horizontal="left" vertical="top"/>
    </xf>
    <xf numFmtId="3" fontId="20" fillId="0" borderId="1" xfId="2" applyNumberFormat="1" applyFont="1" applyBorder="1" applyAlignment="1" applyProtection="1">
      <alignment vertical="center"/>
    </xf>
    <xf numFmtId="3" fontId="6" fillId="0" borderId="6" xfId="3" applyFont="1" applyBorder="1" applyProtection="1"/>
    <xf numFmtId="3" fontId="6" fillId="0" borderId="1" xfId="2" applyNumberFormat="1" applyFont="1" applyFill="1" applyBorder="1" applyAlignment="1" applyProtection="1">
      <alignment vertical="center"/>
    </xf>
    <xf numFmtId="3" fontId="6" fillId="0" borderId="1" xfId="2" applyNumberFormat="1" applyFont="1" applyBorder="1" applyAlignment="1" applyProtection="1">
      <alignment vertical="center"/>
    </xf>
    <xf numFmtId="3" fontId="6" fillId="3" borderId="1" xfId="2" applyNumberFormat="1" applyFont="1" applyFill="1" applyBorder="1" applyAlignment="1" applyProtection="1">
      <alignment vertical="center"/>
    </xf>
    <xf numFmtId="10" fontId="8" fillId="0" borderId="0" xfId="4" applyNumberFormat="1" applyFont="1" applyAlignment="1">
      <alignment vertical="center"/>
    </xf>
    <xf numFmtId="164" fontId="8" fillId="0" borderId="0" xfId="4" applyNumberFormat="1" applyFont="1" applyAlignment="1">
      <alignment vertical="center"/>
    </xf>
    <xf numFmtId="3" fontId="10" fillId="0" borderId="1" xfId="2" applyNumberFormat="1" applyFont="1" applyBorder="1" applyAlignment="1" applyProtection="1">
      <alignment vertical="center"/>
    </xf>
    <xf numFmtId="3" fontId="6" fillId="0" borderId="4" xfId="2" applyNumberFormat="1" applyFont="1" applyBorder="1" applyAlignment="1" applyProtection="1">
      <alignment vertical="center"/>
    </xf>
    <xf numFmtId="3" fontId="6" fillId="0" borderId="0" xfId="3" applyFont="1" applyBorder="1" applyProtection="1"/>
    <xf numFmtId="164" fontId="8" fillId="0" borderId="0" xfId="4" applyNumberFormat="1" applyFont="1" applyFill="1" applyAlignment="1">
      <alignment vertical="center"/>
    </xf>
    <xf numFmtId="10" fontId="8" fillId="0" borderId="0" xfId="0" applyNumberFormat="1" applyFont="1" applyAlignment="1">
      <alignment vertical="center"/>
    </xf>
    <xf numFmtId="0" fontId="23" fillId="2" borderId="0" xfId="1" applyFont="1" applyFill="1" applyAlignment="1">
      <alignment horizontal="left" vertical="center"/>
    </xf>
    <xf numFmtId="0" fontId="23" fillId="2" borderId="9" xfId="1" applyFont="1" applyFill="1" applyBorder="1" applyAlignment="1">
      <alignment horizontal="left" vertical="center"/>
    </xf>
    <xf numFmtId="0" fontId="23" fillId="2" borderId="0" xfId="1" applyFont="1" applyFill="1" applyAlignment="1">
      <alignment horizontal="center" vertical="top"/>
    </xf>
    <xf numFmtId="0" fontId="23" fillId="2" borderId="9" xfId="1" applyFont="1" applyFill="1" applyBorder="1" applyAlignment="1">
      <alignment horizontal="center" vertical="top"/>
    </xf>
    <xf numFmtId="0" fontId="23" fillId="2" borderId="0" xfId="1" applyFont="1" applyFill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vertical="center" wrapText="1"/>
    </xf>
    <xf numFmtId="0" fontId="23" fillId="2" borderId="9" xfId="1" applyFont="1" applyFill="1" applyBorder="1" applyAlignment="1">
      <alignment vertical="center" wrapText="1"/>
    </xf>
    <xf numFmtId="3" fontId="5" fillId="0" borderId="6" xfId="2" applyNumberFormat="1" applyFont="1" applyFill="1" applyBorder="1" applyAlignment="1" applyProtection="1">
      <alignment vertical="center"/>
    </xf>
    <xf numFmtId="0" fontId="10" fillId="2" borderId="0" xfId="1" applyFont="1" applyFill="1" applyAlignment="1">
      <alignment vertical="center"/>
    </xf>
    <xf numFmtId="0" fontId="10" fillId="2" borderId="9" xfId="1" applyFont="1" applyFill="1" applyBorder="1" applyAlignment="1">
      <alignment vertical="center"/>
    </xf>
    <xf numFmtId="0" fontId="23" fillId="2" borderId="0" xfId="1" applyFont="1" applyFill="1" applyAlignment="1">
      <alignment vertical="center"/>
    </xf>
    <xf numFmtId="0" fontId="23" fillId="2" borderId="9" xfId="1" applyFont="1" applyFill="1" applyBorder="1" applyAlignment="1">
      <alignment vertical="center"/>
    </xf>
    <xf numFmtId="3" fontId="10" fillId="0" borderId="10" xfId="2" applyNumberFormat="1" applyFont="1" applyFill="1" applyBorder="1" applyAlignment="1" applyProtection="1">
      <alignment vertical="center"/>
    </xf>
    <xf numFmtId="0" fontId="23" fillId="2" borderId="10" xfId="1" applyFont="1" applyFill="1" applyBorder="1" applyAlignment="1">
      <alignment vertical="top"/>
    </xf>
    <xf numFmtId="0" fontId="10" fillId="0" borderId="0" xfId="1" applyFont="1" applyAlignment="1">
      <alignment vertical="center"/>
    </xf>
    <xf numFmtId="0" fontId="10" fillId="0" borderId="9" xfId="1" applyFont="1" applyBorder="1" applyAlignment="1">
      <alignment vertical="center"/>
    </xf>
    <xf numFmtId="3" fontId="10" fillId="0" borderId="9" xfId="2" applyNumberFormat="1" applyFont="1" applyBorder="1" applyAlignment="1" applyProtection="1">
      <alignment vertical="center"/>
    </xf>
    <xf numFmtId="3" fontId="23" fillId="2" borderId="0" xfId="1" applyNumberFormat="1" applyFont="1" applyFill="1" applyAlignment="1">
      <alignment horizontal="center" vertical="top" wrapText="1"/>
    </xf>
    <xf numFmtId="3" fontId="23" fillId="2" borderId="10" xfId="1" applyNumberFormat="1" applyFont="1" applyFill="1" applyBorder="1"/>
    <xf numFmtId="3" fontId="10" fillId="0" borderId="9" xfId="3" applyFont="1" applyBorder="1" applyProtection="1"/>
    <xf numFmtId="0" fontId="23" fillId="2" borderId="10" xfId="1" applyFont="1" applyFill="1" applyBorder="1" applyAlignment="1">
      <alignment horizontal="left" vertical="top"/>
    </xf>
    <xf numFmtId="0" fontId="10" fillId="0" borderId="0" xfId="1" applyFont="1" applyAlignment="1">
      <alignment horizontal="left" vertical="center"/>
    </xf>
    <xf numFmtId="3" fontId="10" fillId="0" borderId="9" xfId="1" applyNumberFormat="1" applyFont="1" applyBorder="1" applyAlignment="1">
      <alignment vertical="center"/>
    </xf>
    <xf numFmtId="0" fontId="16" fillId="2" borderId="9" xfId="1" applyFont="1" applyFill="1" applyBorder="1" applyAlignment="1">
      <alignment horizontal="left" vertical="top"/>
    </xf>
    <xf numFmtId="2" fontId="5" fillId="0" borderId="0" xfId="2" applyNumberFormat="1" applyFont="1" applyBorder="1" applyAlignment="1">
      <alignment vertical="center"/>
    </xf>
    <xf numFmtId="2" fontId="5" fillId="0" borderId="0" xfId="2" applyNumberFormat="1" applyFont="1" applyBorder="1" applyAlignment="1">
      <alignment vertical="center" wrapText="1"/>
    </xf>
    <xf numFmtId="0" fontId="24" fillId="0" borderId="0" xfId="0" quotePrefix="1" applyFont="1" applyAlignment="1">
      <alignment vertical="center"/>
    </xf>
    <xf numFmtId="3" fontId="6" fillId="0" borderId="4" xfId="2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0" xfId="1" applyFont="1" applyFill="1" applyAlignment="1">
      <alignment horizontal="left" vertical="top" wrapText="1"/>
    </xf>
    <xf numFmtId="2" fontId="6" fillId="0" borderId="4" xfId="2" applyNumberFormat="1" applyFont="1" applyBorder="1" applyAlignment="1" applyProtection="1">
      <alignment horizontal="left" vertical="center"/>
    </xf>
    <xf numFmtId="2" fontId="6" fillId="0" borderId="5" xfId="2" applyNumberFormat="1" applyFont="1" applyBorder="1" applyAlignment="1" applyProtection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2" fontId="5" fillId="0" borderId="4" xfId="2" applyNumberFormat="1" applyFont="1" applyBorder="1" applyAlignment="1" applyProtection="1">
      <alignment horizontal="left" vertical="center"/>
    </xf>
    <xf numFmtId="2" fontId="5" fillId="0" borderId="5" xfId="2" applyNumberFormat="1" applyFont="1" applyBorder="1" applyAlignment="1" applyProtection="1">
      <alignment horizontal="left" vertical="center"/>
    </xf>
  </cellXfs>
  <cellStyles count="5">
    <cellStyle name="Format 1" xfId="3" xr:uid="{00000000-0005-0000-0000-000000000000}"/>
    <cellStyle name="Normal" xfId="0" builtinId="0"/>
    <cellStyle name="Normal 2" xfId="1" xr:uid="{00000000-0005-0000-0000-000002000000}"/>
    <cellStyle name="Procent" xfId="4" builtinId="5"/>
    <cellStyle name="Pro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708589</xdr:colOff>
      <xdr:row>0</xdr:row>
      <xdr:rowOff>645085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1774090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6"/>
  <sheetViews>
    <sheetView tabSelected="1" view="pageLayout" topLeftCell="A127" zoomScale="110" zoomScaleNormal="120" zoomScaleSheetLayoutView="80" zoomScalePageLayoutView="110" workbookViewId="0">
      <selection activeCell="A137" sqref="A137"/>
    </sheetView>
  </sheetViews>
  <sheetFormatPr defaultColWidth="9.140625" defaultRowHeight="15" x14ac:dyDescent="0.25"/>
  <cols>
    <col min="1" max="1" width="16.5703125" style="1" customWidth="1"/>
    <col min="2" max="2" width="37.85546875" style="1" customWidth="1"/>
    <col min="3" max="3" width="14.5703125" style="12" customWidth="1"/>
    <col min="4" max="4" width="13.42578125" style="12" customWidth="1"/>
    <col min="5" max="5" width="11.85546875" style="12" bestFit="1" customWidth="1"/>
    <col min="6" max="16384" width="9.140625" style="1"/>
  </cols>
  <sheetData>
    <row r="1" spans="1:5" ht="54.75" customHeight="1" x14ac:dyDescent="0.25">
      <c r="D1" s="1"/>
    </row>
    <row r="2" spans="1:5" ht="31.5" customHeight="1" x14ac:dyDescent="0.25">
      <c r="A2" s="2" t="s">
        <v>244</v>
      </c>
      <c r="B2" s="3"/>
      <c r="C2" s="25"/>
      <c r="D2" s="25"/>
    </row>
    <row r="3" spans="1:5" ht="18.75" x14ac:dyDescent="0.25">
      <c r="A3" s="105" t="s">
        <v>73</v>
      </c>
      <c r="B3" s="105"/>
      <c r="C3" s="26"/>
      <c r="D3" s="26"/>
    </row>
    <row r="4" spans="1:5" ht="76.5" customHeight="1" x14ac:dyDescent="0.25">
      <c r="A4" s="17" t="s">
        <v>0</v>
      </c>
      <c r="B4" s="18" t="s">
        <v>1</v>
      </c>
      <c r="C4" s="40" t="s">
        <v>242</v>
      </c>
      <c r="D4" s="40" t="s">
        <v>243</v>
      </c>
    </row>
    <row r="5" spans="1:5" x14ac:dyDescent="0.25">
      <c r="A5" s="4" t="s">
        <v>5</v>
      </c>
      <c r="B5" s="5" t="s">
        <v>6</v>
      </c>
      <c r="C5" s="55">
        <v>91369</v>
      </c>
      <c r="D5" s="59">
        <f>C5*1.06</f>
        <v>96851.14</v>
      </c>
      <c r="E5" s="68"/>
    </row>
    <row r="6" spans="1:5" ht="25.5" x14ac:dyDescent="0.25">
      <c r="A6" s="13" t="s">
        <v>2</v>
      </c>
      <c r="B6" s="6" t="s">
        <v>142</v>
      </c>
      <c r="C6" s="55">
        <v>124075</v>
      </c>
      <c r="D6" s="59">
        <f t="shared" ref="D6:D27" si="0">C6*1.06</f>
        <v>131519.5</v>
      </c>
      <c r="E6" s="68"/>
    </row>
    <row r="7" spans="1:5" ht="25.5" x14ac:dyDescent="0.25">
      <c r="A7" s="13" t="s">
        <v>4</v>
      </c>
      <c r="B7" s="6" t="s">
        <v>143</v>
      </c>
      <c r="C7" s="55">
        <v>231161</v>
      </c>
      <c r="D7" s="59">
        <f t="shared" si="0"/>
        <v>245030.66</v>
      </c>
      <c r="E7" s="68"/>
    </row>
    <row r="8" spans="1:5" x14ac:dyDescent="0.25">
      <c r="A8" s="4" t="s">
        <v>9</v>
      </c>
      <c r="B8" s="5" t="s">
        <v>10</v>
      </c>
      <c r="C8" s="55">
        <v>84491</v>
      </c>
      <c r="D8" s="59">
        <f t="shared" si="0"/>
        <v>89560.46</v>
      </c>
      <c r="E8" s="68"/>
    </row>
    <row r="9" spans="1:5" x14ac:dyDescent="0.25">
      <c r="A9" s="4" t="s">
        <v>7</v>
      </c>
      <c r="B9" s="5" t="s">
        <v>8</v>
      </c>
      <c r="C9" s="55">
        <v>118521</v>
      </c>
      <c r="D9" s="59">
        <f t="shared" si="0"/>
        <v>125632.26000000001</v>
      </c>
      <c r="E9" s="68"/>
    </row>
    <row r="10" spans="1:5" x14ac:dyDescent="0.25">
      <c r="A10" s="4" t="s">
        <v>65</v>
      </c>
      <c r="B10" s="5" t="s">
        <v>66</v>
      </c>
      <c r="C10" s="55">
        <v>125778</v>
      </c>
      <c r="D10" s="59">
        <f t="shared" si="0"/>
        <v>133324.68</v>
      </c>
      <c r="E10" s="68"/>
    </row>
    <row r="11" spans="1:5" ht="15" customHeight="1" x14ac:dyDescent="0.25">
      <c r="A11" s="4" t="s">
        <v>11</v>
      </c>
      <c r="B11" s="5" t="s">
        <v>12</v>
      </c>
      <c r="C11" s="55">
        <v>115199</v>
      </c>
      <c r="D11" s="59">
        <f t="shared" si="0"/>
        <v>122110.94</v>
      </c>
      <c r="E11" s="68"/>
    </row>
    <row r="12" spans="1:5" x14ac:dyDescent="0.25">
      <c r="A12" s="4" t="s">
        <v>67</v>
      </c>
      <c r="B12" s="5" t="s">
        <v>68</v>
      </c>
      <c r="C12" s="56">
        <v>119830</v>
      </c>
      <c r="D12" s="59">
        <f t="shared" si="0"/>
        <v>127019.8</v>
      </c>
      <c r="E12" s="68"/>
    </row>
    <row r="13" spans="1:5" ht="13.7" customHeight="1" x14ac:dyDescent="0.25">
      <c r="A13" s="4" t="s">
        <v>13</v>
      </c>
      <c r="B13" s="5" t="s">
        <v>54</v>
      </c>
      <c r="C13" s="56">
        <v>133736</v>
      </c>
      <c r="D13" s="59">
        <f t="shared" si="0"/>
        <v>141760.16</v>
      </c>
      <c r="E13" s="68"/>
    </row>
    <row r="14" spans="1:5" ht="13.7" customHeight="1" x14ac:dyDescent="0.25">
      <c r="A14" s="4" t="s">
        <v>169</v>
      </c>
      <c r="B14" s="5" t="s">
        <v>170</v>
      </c>
      <c r="C14" s="55">
        <v>95718</v>
      </c>
      <c r="D14" s="59">
        <f t="shared" ref="D14" si="1">C14*1.06</f>
        <v>101461.08</v>
      </c>
      <c r="E14" s="68"/>
    </row>
    <row r="15" spans="1:5" ht="29.25" customHeight="1" x14ac:dyDescent="0.25">
      <c r="A15" s="4" t="s">
        <v>14</v>
      </c>
      <c r="B15" s="5" t="s">
        <v>86</v>
      </c>
      <c r="C15" s="55">
        <v>143347</v>
      </c>
      <c r="D15" s="59">
        <f t="shared" si="0"/>
        <v>151947.82</v>
      </c>
      <c r="E15" s="68"/>
    </row>
    <row r="16" spans="1:5" x14ac:dyDescent="0.25">
      <c r="A16" s="13" t="s">
        <v>16</v>
      </c>
      <c r="B16" s="6" t="s">
        <v>87</v>
      </c>
      <c r="C16" s="55">
        <v>215698</v>
      </c>
      <c r="D16" s="59">
        <f t="shared" si="0"/>
        <v>228639.88</v>
      </c>
      <c r="E16" s="68"/>
    </row>
    <row r="17" spans="1:5" x14ac:dyDescent="0.25">
      <c r="A17" s="4" t="s">
        <v>17</v>
      </c>
      <c r="B17" s="5" t="s">
        <v>18</v>
      </c>
      <c r="C17" s="55">
        <v>95718</v>
      </c>
      <c r="D17" s="59">
        <f t="shared" si="0"/>
        <v>101461.08</v>
      </c>
      <c r="E17" s="68"/>
    </row>
    <row r="18" spans="1:5" x14ac:dyDescent="0.25">
      <c r="A18" s="4" t="s">
        <v>23</v>
      </c>
      <c r="B18" s="5" t="s">
        <v>24</v>
      </c>
      <c r="C18" s="55">
        <v>115922</v>
      </c>
      <c r="D18" s="59">
        <f t="shared" si="0"/>
        <v>122877.32</v>
      </c>
      <c r="E18" s="68"/>
    </row>
    <row r="19" spans="1:5" x14ac:dyDescent="0.25">
      <c r="A19" s="4" t="s">
        <v>223</v>
      </c>
      <c r="B19" s="5" t="s">
        <v>224</v>
      </c>
      <c r="C19" s="103" t="s">
        <v>81</v>
      </c>
      <c r="D19" s="104"/>
      <c r="E19" s="68"/>
    </row>
    <row r="20" spans="1:5" x14ac:dyDescent="0.25">
      <c r="A20" s="4" t="s">
        <v>19</v>
      </c>
      <c r="B20" s="5" t="s">
        <v>20</v>
      </c>
      <c r="C20" s="55">
        <v>95983</v>
      </c>
      <c r="D20" s="59">
        <f t="shared" si="0"/>
        <v>101741.98000000001</v>
      </c>
      <c r="E20" s="68"/>
    </row>
    <row r="21" spans="1:5" x14ac:dyDescent="0.25">
      <c r="A21" s="4" t="s">
        <v>21</v>
      </c>
      <c r="B21" s="5" t="s">
        <v>22</v>
      </c>
      <c r="C21" s="55">
        <v>84816</v>
      </c>
      <c r="D21" s="59">
        <f t="shared" si="0"/>
        <v>89904.960000000006</v>
      </c>
      <c r="E21" s="68"/>
    </row>
    <row r="22" spans="1:5" x14ac:dyDescent="0.25">
      <c r="A22" s="57" t="s">
        <v>25</v>
      </c>
      <c r="B22" s="58" t="s">
        <v>55</v>
      </c>
      <c r="C22" s="63">
        <v>132151.45558206915</v>
      </c>
      <c r="D22" s="59">
        <f>C22*1.06</f>
        <v>140080.54291699329</v>
      </c>
      <c r="E22" s="68"/>
    </row>
    <row r="23" spans="1:5" s="14" customFormat="1" x14ac:dyDescent="0.25">
      <c r="A23" s="13" t="s">
        <v>26</v>
      </c>
      <c r="B23" s="6" t="s">
        <v>27</v>
      </c>
      <c r="C23" s="53">
        <v>153009</v>
      </c>
      <c r="D23" s="59">
        <f t="shared" si="0"/>
        <v>162189.54</v>
      </c>
      <c r="E23" s="68"/>
    </row>
    <row r="24" spans="1:5" x14ac:dyDescent="0.25">
      <c r="A24" s="4" t="s">
        <v>71</v>
      </c>
      <c r="B24" s="5" t="s">
        <v>72</v>
      </c>
      <c r="C24" s="53">
        <v>178613</v>
      </c>
      <c r="D24" s="59">
        <f t="shared" si="0"/>
        <v>189329.78</v>
      </c>
      <c r="E24" s="68"/>
    </row>
    <row r="25" spans="1:5" x14ac:dyDescent="0.25">
      <c r="A25" s="4" t="s">
        <v>217</v>
      </c>
      <c r="B25" s="5" t="s">
        <v>218</v>
      </c>
      <c r="C25" s="53">
        <v>178613</v>
      </c>
      <c r="D25" s="59">
        <f t="shared" ref="D25" si="2">C25*1.06</f>
        <v>189329.78</v>
      </c>
      <c r="E25" s="68"/>
    </row>
    <row r="26" spans="1:5" x14ac:dyDescent="0.25">
      <c r="A26" s="4" t="s">
        <v>144</v>
      </c>
      <c r="B26" s="5" t="s">
        <v>209</v>
      </c>
      <c r="C26" s="103" t="s">
        <v>81</v>
      </c>
      <c r="D26" s="104"/>
      <c r="E26" s="68"/>
    </row>
    <row r="27" spans="1:5" s="12" customFormat="1" x14ac:dyDescent="0.25">
      <c r="A27" s="13" t="s">
        <v>69</v>
      </c>
      <c r="B27" s="5" t="s">
        <v>70</v>
      </c>
      <c r="C27" s="53">
        <v>221512</v>
      </c>
      <c r="D27" s="59">
        <f t="shared" si="0"/>
        <v>234802.72</v>
      </c>
      <c r="E27" s="68"/>
    </row>
    <row r="28" spans="1:5" s="12" customFormat="1" x14ac:dyDescent="0.25">
      <c r="A28" s="13" t="s">
        <v>207</v>
      </c>
      <c r="B28" s="5" t="s">
        <v>208</v>
      </c>
      <c r="C28" s="103" t="s">
        <v>81</v>
      </c>
      <c r="D28" s="104"/>
      <c r="E28" s="68"/>
    </row>
    <row r="29" spans="1:5" s="12" customFormat="1" x14ac:dyDescent="0.25">
      <c r="A29" s="13" t="s">
        <v>76</v>
      </c>
      <c r="B29" s="6" t="s">
        <v>78</v>
      </c>
      <c r="C29" s="103" t="s">
        <v>81</v>
      </c>
      <c r="D29" s="104"/>
      <c r="E29" s="68"/>
    </row>
    <row r="30" spans="1:5" s="12" customFormat="1" x14ac:dyDescent="0.25">
      <c r="A30" s="13" t="s">
        <v>210</v>
      </c>
      <c r="B30" s="6" t="s">
        <v>211</v>
      </c>
      <c r="C30" s="103" t="s">
        <v>81</v>
      </c>
      <c r="D30" s="104"/>
      <c r="E30" s="68"/>
    </row>
    <row r="31" spans="1:5" s="12" customFormat="1" x14ac:dyDescent="0.25">
      <c r="A31" s="13" t="s">
        <v>77</v>
      </c>
      <c r="B31" s="6" t="s">
        <v>134</v>
      </c>
      <c r="C31" s="103" t="s">
        <v>81</v>
      </c>
      <c r="D31" s="104"/>
      <c r="E31" s="68"/>
    </row>
    <row r="32" spans="1:5" x14ac:dyDescent="0.25">
      <c r="A32" s="4" t="s">
        <v>28</v>
      </c>
      <c r="B32" s="5" t="s">
        <v>29</v>
      </c>
      <c r="C32" s="53">
        <v>93355</v>
      </c>
      <c r="D32" s="59">
        <f>C32*1.06</f>
        <v>98956.3</v>
      </c>
      <c r="E32" s="68"/>
    </row>
    <row r="33" spans="1:5" x14ac:dyDescent="0.25">
      <c r="A33" s="4" t="s">
        <v>30</v>
      </c>
      <c r="B33" s="5" t="s">
        <v>31</v>
      </c>
      <c r="C33" s="53">
        <v>137320</v>
      </c>
      <c r="D33" s="59">
        <f t="shared" ref="D33:D38" si="3">C33*1.06</f>
        <v>145559.20000000001</v>
      </c>
      <c r="E33" s="68"/>
    </row>
    <row r="34" spans="1:5" ht="24.75" customHeight="1" x14ac:dyDescent="0.25">
      <c r="A34" s="4" t="s">
        <v>32</v>
      </c>
      <c r="B34" s="5" t="s">
        <v>91</v>
      </c>
      <c r="C34" s="53">
        <v>84307</v>
      </c>
      <c r="D34" s="59">
        <f t="shared" si="3"/>
        <v>89365.42</v>
      </c>
      <c r="E34" s="68"/>
    </row>
    <row r="35" spans="1:5" ht="21.75" customHeight="1" x14ac:dyDescent="0.25">
      <c r="A35" s="13" t="s">
        <v>34</v>
      </c>
      <c r="B35" s="6" t="s">
        <v>90</v>
      </c>
      <c r="C35" s="53">
        <v>100425</v>
      </c>
      <c r="D35" s="59">
        <f t="shared" si="3"/>
        <v>106450.5</v>
      </c>
      <c r="E35" s="68"/>
    </row>
    <row r="36" spans="1:5" x14ac:dyDescent="0.25">
      <c r="A36" s="4" t="s">
        <v>35</v>
      </c>
      <c r="B36" s="5" t="s">
        <v>36</v>
      </c>
      <c r="C36" s="53">
        <v>98020</v>
      </c>
      <c r="D36" s="59">
        <f t="shared" si="3"/>
        <v>103901.20000000001</v>
      </c>
      <c r="E36" s="68"/>
    </row>
    <row r="37" spans="1:5" x14ac:dyDescent="0.25">
      <c r="A37" s="4" t="s">
        <v>37</v>
      </c>
      <c r="B37" s="5" t="s">
        <v>38</v>
      </c>
      <c r="C37" s="53">
        <v>120058</v>
      </c>
      <c r="D37" s="59">
        <f t="shared" si="3"/>
        <v>127261.48000000001</v>
      </c>
      <c r="E37" s="68"/>
    </row>
    <row r="38" spans="1:5" x14ac:dyDescent="0.25">
      <c r="A38" s="4" t="s">
        <v>39</v>
      </c>
      <c r="B38" s="5" t="s">
        <v>40</v>
      </c>
      <c r="C38" s="53">
        <v>96054</v>
      </c>
      <c r="D38" s="59">
        <f t="shared" si="3"/>
        <v>101817.24</v>
      </c>
      <c r="E38" s="68"/>
    </row>
    <row r="39" spans="1:5" ht="18.75" x14ac:dyDescent="0.25">
      <c r="A39" s="108" t="s">
        <v>41</v>
      </c>
      <c r="B39" s="109"/>
      <c r="C39" s="75"/>
      <c r="D39" s="76"/>
      <c r="E39" s="68"/>
    </row>
    <row r="40" spans="1:5" ht="18.75" customHeight="1" x14ac:dyDescent="0.25">
      <c r="A40" s="17" t="s">
        <v>0</v>
      </c>
      <c r="B40" s="18" t="s">
        <v>89</v>
      </c>
      <c r="C40" s="77"/>
      <c r="D40" s="78"/>
      <c r="E40" s="68"/>
    </row>
    <row r="41" spans="1:5" x14ac:dyDescent="0.25">
      <c r="A41" s="13" t="s">
        <v>88</v>
      </c>
      <c r="B41" s="6" t="s">
        <v>6</v>
      </c>
      <c r="C41" s="53">
        <v>93719</v>
      </c>
      <c r="D41" s="59">
        <f>C41*1.06</f>
        <v>99342.14</v>
      </c>
      <c r="E41" s="68"/>
    </row>
    <row r="42" spans="1:5" x14ac:dyDescent="0.25">
      <c r="A42" s="13" t="s">
        <v>92</v>
      </c>
      <c r="B42" s="6" t="s">
        <v>3</v>
      </c>
      <c r="C42" s="54">
        <v>127564</v>
      </c>
      <c r="D42" s="59">
        <f t="shared" ref="D42:D56" si="4">C42*1.06</f>
        <v>135217.84</v>
      </c>
      <c r="E42" s="68"/>
    </row>
    <row r="43" spans="1:5" ht="15" customHeight="1" x14ac:dyDescent="0.25">
      <c r="A43" s="13" t="s">
        <v>93</v>
      </c>
      <c r="B43" s="6" t="s">
        <v>8</v>
      </c>
      <c r="C43" s="54">
        <v>121538</v>
      </c>
      <c r="D43" s="59">
        <f t="shared" si="4"/>
        <v>128830.28000000001</v>
      </c>
      <c r="E43" s="68"/>
    </row>
    <row r="44" spans="1:5" ht="15" customHeight="1" x14ac:dyDescent="0.25">
      <c r="A44" s="13" t="s">
        <v>104</v>
      </c>
      <c r="B44" s="6" t="s">
        <v>10</v>
      </c>
      <c r="C44" s="54">
        <v>85980</v>
      </c>
      <c r="D44" s="59">
        <f t="shared" si="4"/>
        <v>91138.8</v>
      </c>
      <c r="E44" s="68"/>
    </row>
    <row r="45" spans="1:5" ht="15" customHeight="1" x14ac:dyDescent="0.25">
      <c r="A45" s="13" t="s">
        <v>109</v>
      </c>
      <c r="B45" s="6" t="s">
        <v>12</v>
      </c>
      <c r="C45" s="54">
        <v>117038</v>
      </c>
      <c r="D45" s="59">
        <f t="shared" si="4"/>
        <v>124060.28000000001</v>
      </c>
      <c r="E45" s="68"/>
    </row>
    <row r="46" spans="1:5" ht="15" customHeight="1" x14ac:dyDescent="0.25">
      <c r="A46" s="100" t="s">
        <v>245</v>
      </c>
      <c r="B46" s="101" t="s">
        <v>246</v>
      </c>
      <c r="C46" s="54">
        <v>98249</v>
      </c>
      <c r="D46" s="59">
        <f t="shared" si="4"/>
        <v>104143.94</v>
      </c>
      <c r="E46" s="68"/>
    </row>
    <row r="47" spans="1:5" x14ac:dyDescent="0.25">
      <c r="A47" s="13" t="s">
        <v>94</v>
      </c>
      <c r="B47" s="6" t="s">
        <v>15</v>
      </c>
      <c r="C47" s="54">
        <v>148644</v>
      </c>
      <c r="D47" s="59">
        <f t="shared" si="4"/>
        <v>157562.64000000001</v>
      </c>
      <c r="E47" s="68"/>
    </row>
    <row r="48" spans="1:5" x14ac:dyDescent="0.25">
      <c r="A48" s="13" t="s">
        <v>95</v>
      </c>
      <c r="B48" s="6" t="s">
        <v>18</v>
      </c>
      <c r="C48" s="54">
        <v>98249</v>
      </c>
      <c r="D48" s="59">
        <f t="shared" si="4"/>
        <v>104143.94</v>
      </c>
      <c r="E48" s="68"/>
    </row>
    <row r="49" spans="1:5" x14ac:dyDescent="0.25">
      <c r="A49" s="13" t="s">
        <v>105</v>
      </c>
      <c r="B49" s="6" t="s">
        <v>22</v>
      </c>
      <c r="C49" s="54">
        <v>85980</v>
      </c>
      <c r="D49" s="59">
        <f t="shared" si="4"/>
        <v>91138.8</v>
      </c>
      <c r="E49" s="68"/>
    </row>
    <row r="50" spans="1:5" x14ac:dyDescent="0.25">
      <c r="A50" s="13" t="s">
        <v>96</v>
      </c>
      <c r="B50" s="6" t="s">
        <v>24</v>
      </c>
      <c r="C50" s="54">
        <v>118972</v>
      </c>
      <c r="D50" s="59">
        <f t="shared" si="4"/>
        <v>126110.32</v>
      </c>
      <c r="E50" s="68"/>
    </row>
    <row r="51" spans="1:5" x14ac:dyDescent="0.25">
      <c r="A51" s="13" t="s">
        <v>97</v>
      </c>
      <c r="B51" s="6" t="s">
        <v>20</v>
      </c>
      <c r="C51" s="54">
        <v>98249</v>
      </c>
      <c r="D51" s="59">
        <f t="shared" si="4"/>
        <v>104143.94</v>
      </c>
      <c r="E51" s="68"/>
    </row>
    <row r="52" spans="1:5" s="14" customFormat="1" x14ac:dyDescent="0.25">
      <c r="A52" s="13" t="s">
        <v>98</v>
      </c>
      <c r="B52" s="6" t="s">
        <v>110</v>
      </c>
      <c r="C52" s="53">
        <v>155535</v>
      </c>
      <c r="D52" s="59">
        <f t="shared" si="4"/>
        <v>164867.1</v>
      </c>
      <c r="E52" s="68"/>
    </row>
    <row r="53" spans="1:5" s="14" customFormat="1" x14ac:dyDescent="0.25">
      <c r="A53" s="13" t="s">
        <v>106</v>
      </c>
      <c r="B53" s="6" t="s">
        <v>107</v>
      </c>
      <c r="C53" s="53">
        <v>94356</v>
      </c>
      <c r="D53" s="59">
        <f t="shared" si="4"/>
        <v>100017.36</v>
      </c>
      <c r="E53" s="68"/>
    </row>
    <row r="54" spans="1:5" x14ac:dyDescent="0.25">
      <c r="A54" s="13" t="s">
        <v>99</v>
      </c>
      <c r="B54" s="6" t="s">
        <v>74</v>
      </c>
      <c r="C54" s="54">
        <v>181011</v>
      </c>
      <c r="D54" s="59">
        <f t="shared" si="4"/>
        <v>191871.66</v>
      </c>
      <c r="E54" s="68"/>
    </row>
    <row r="55" spans="1:5" x14ac:dyDescent="0.25">
      <c r="A55" s="13" t="s">
        <v>233</v>
      </c>
      <c r="B55" s="6" t="s">
        <v>209</v>
      </c>
      <c r="C55" s="103" t="s">
        <v>81</v>
      </c>
      <c r="D55" s="104"/>
      <c r="E55" s="68"/>
    </row>
    <row r="56" spans="1:5" x14ac:dyDescent="0.25">
      <c r="A56" s="13" t="s">
        <v>247</v>
      </c>
      <c r="B56" s="6" t="s">
        <v>248</v>
      </c>
      <c r="C56" s="54">
        <v>221512</v>
      </c>
      <c r="D56" s="59">
        <f t="shared" si="4"/>
        <v>234802.72</v>
      </c>
      <c r="E56" s="68"/>
    </row>
    <row r="57" spans="1:5" x14ac:dyDescent="0.25">
      <c r="A57" s="13" t="s">
        <v>234</v>
      </c>
      <c r="B57" s="6" t="s">
        <v>208</v>
      </c>
      <c r="C57" s="103" t="s">
        <v>81</v>
      </c>
      <c r="D57" s="104"/>
      <c r="E57" s="68"/>
    </row>
    <row r="58" spans="1:5" x14ac:dyDescent="0.25">
      <c r="A58" s="13" t="s">
        <v>235</v>
      </c>
      <c r="B58" s="6" t="s">
        <v>78</v>
      </c>
      <c r="C58" s="103" t="s">
        <v>81</v>
      </c>
      <c r="D58" s="104"/>
      <c r="E58" s="68"/>
    </row>
    <row r="59" spans="1:5" x14ac:dyDescent="0.25">
      <c r="A59" s="13" t="s">
        <v>236</v>
      </c>
      <c r="B59" s="6" t="s">
        <v>211</v>
      </c>
      <c r="C59" s="103" t="s">
        <v>81</v>
      </c>
      <c r="D59" s="104"/>
      <c r="E59" s="68"/>
    </row>
    <row r="60" spans="1:5" x14ac:dyDescent="0.25">
      <c r="A60" s="13" t="s">
        <v>237</v>
      </c>
      <c r="B60" s="6" t="s">
        <v>134</v>
      </c>
      <c r="C60" s="103" t="s">
        <v>81</v>
      </c>
      <c r="D60" s="104"/>
      <c r="E60" s="68"/>
    </row>
    <row r="61" spans="1:5" x14ac:dyDescent="0.25">
      <c r="A61" s="13" t="s">
        <v>100</v>
      </c>
      <c r="B61" s="6" t="s">
        <v>31</v>
      </c>
      <c r="C61" s="54">
        <v>140239</v>
      </c>
      <c r="D61" s="59">
        <f>C61*1.06</f>
        <v>148653.34</v>
      </c>
      <c r="E61" s="68"/>
    </row>
    <row r="62" spans="1:5" x14ac:dyDescent="0.25">
      <c r="A62" s="51" t="s">
        <v>103</v>
      </c>
      <c r="B62" s="51" t="s">
        <v>33</v>
      </c>
      <c r="C62" s="54">
        <v>85980</v>
      </c>
      <c r="D62" s="59">
        <f>C62*1.06</f>
        <v>91138.8</v>
      </c>
      <c r="E62" s="68"/>
    </row>
    <row r="63" spans="1:5" x14ac:dyDescent="0.25">
      <c r="A63" s="51" t="s">
        <v>108</v>
      </c>
      <c r="B63" s="51" t="s">
        <v>36</v>
      </c>
      <c r="C63" s="54">
        <v>99673</v>
      </c>
      <c r="D63" s="59">
        <f>C63*1.06</f>
        <v>105653.38</v>
      </c>
      <c r="E63" s="68"/>
    </row>
    <row r="64" spans="1:5" x14ac:dyDescent="0.25">
      <c r="A64" s="13" t="s">
        <v>101</v>
      </c>
      <c r="B64" s="6" t="s">
        <v>38</v>
      </c>
      <c r="C64" s="54">
        <v>123472</v>
      </c>
      <c r="D64" s="59">
        <f>C64*1.06</f>
        <v>130880.32000000001</v>
      </c>
      <c r="E64" s="68"/>
    </row>
    <row r="65" spans="1:5" x14ac:dyDescent="0.25">
      <c r="A65" s="13" t="s">
        <v>102</v>
      </c>
      <c r="B65" s="6" t="s">
        <v>40</v>
      </c>
      <c r="C65" s="54">
        <v>98249</v>
      </c>
      <c r="D65" s="59">
        <f>C65*1.06</f>
        <v>104143.94</v>
      </c>
      <c r="E65" s="68"/>
    </row>
    <row r="66" spans="1:5" ht="15.75" x14ac:dyDescent="0.25">
      <c r="A66" s="17" t="s">
        <v>0</v>
      </c>
      <c r="B66" s="18" t="s">
        <v>60</v>
      </c>
      <c r="C66" s="79"/>
      <c r="D66" s="80"/>
      <c r="E66" s="68"/>
    </row>
    <row r="67" spans="1:5" x14ac:dyDescent="0.25">
      <c r="A67" s="13" t="s">
        <v>112</v>
      </c>
      <c r="B67" s="6" t="s">
        <v>64</v>
      </c>
      <c r="C67" s="66">
        <v>119744</v>
      </c>
      <c r="D67" s="59">
        <f>C67*1.06</f>
        <v>126928.64</v>
      </c>
      <c r="E67" s="68"/>
    </row>
    <row r="68" spans="1:5" s="14" customFormat="1" x14ac:dyDescent="0.25">
      <c r="A68" s="13" t="s">
        <v>146</v>
      </c>
      <c r="B68" s="6" t="s">
        <v>165</v>
      </c>
      <c r="C68" s="66">
        <v>139408</v>
      </c>
      <c r="D68" s="59">
        <f>C68*1.06</f>
        <v>147772.48000000001</v>
      </c>
      <c r="E68" s="68"/>
    </row>
    <row r="69" spans="1:5" x14ac:dyDescent="0.2">
      <c r="A69" s="13" t="s">
        <v>113</v>
      </c>
      <c r="B69" s="15" t="s">
        <v>75</v>
      </c>
      <c r="C69" s="66">
        <v>235690</v>
      </c>
      <c r="D69" s="59">
        <f t="shared" ref="D69:D70" si="5">C69*1.06</f>
        <v>249831.40000000002</v>
      </c>
      <c r="E69" s="68"/>
    </row>
    <row r="70" spans="1:5" x14ac:dyDescent="0.2">
      <c r="A70" s="13" t="s">
        <v>114</v>
      </c>
      <c r="B70" s="15" t="s">
        <v>79</v>
      </c>
      <c r="C70" s="66">
        <v>193568</v>
      </c>
      <c r="D70" s="59">
        <f t="shared" si="5"/>
        <v>205182.08000000002</v>
      </c>
      <c r="E70" s="68"/>
    </row>
    <row r="71" spans="1:5" ht="15.75" x14ac:dyDescent="0.25">
      <c r="A71" s="17" t="s">
        <v>0</v>
      </c>
      <c r="B71" s="18" t="s">
        <v>58</v>
      </c>
      <c r="C71" s="81"/>
      <c r="D71" s="82"/>
      <c r="E71" s="69"/>
    </row>
    <row r="72" spans="1:5" x14ac:dyDescent="0.25">
      <c r="A72" s="4" t="s">
        <v>115</v>
      </c>
      <c r="B72" s="5" t="s">
        <v>202</v>
      </c>
      <c r="C72" s="66">
        <v>123040</v>
      </c>
      <c r="D72" s="59">
        <f>C72*1.06</f>
        <v>130422.40000000001</v>
      </c>
      <c r="E72" s="69"/>
    </row>
    <row r="73" spans="1:5" s="14" customFormat="1" ht="24" customHeight="1" x14ac:dyDescent="0.25">
      <c r="A73" s="13" t="s">
        <v>116</v>
      </c>
      <c r="B73" s="6" t="s">
        <v>196</v>
      </c>
      <c r="C73" s="65">
        <v>185009</v>
      </c>
      <c r="D73" s="59">
        <f t="shared" ref="D73:D119" si="6">C73*1.06</f>
        <v>196109.54</v>
      </c>
      <c r="E73" s="69"/>
    </row>
    <row r="74" spans="1:5" s="14" customFormat="1" x14ac:dyDescent="0.25">
      <c r="A74" s="13" t="s">
        <v>117</v>
      </c>
      <c r="B74" s="6" t="s">
        <v>173</v>
      </c>
      <c r="C74" s="66">
        <v>250723</v>
      </c>
      <c r="D74" s="59">
        <f t="shared" si="6"/>
        <v>265766.38</v>
      </c>
      <c r="E74" s="69"/>
    </row>
    <row r="75" spans="1:5" s="14" customFormat="1" x14ac:dyDescent="0.25">
      <c r="A75" s="13" t="s">
        <v>118</v>
      </c>
      <c r="B75" s="6" t="s">
        <v>227</v>
      </c>
      <c r="C75" s="66">
        <v>157214</v>
      </c>
      <c r="D75" s="59">
        <f t="shared" si="6"/>
        <v>166646.84</v>
      </c>
      <c r="E75" s="69"/>
    </row>
    <row r="76" spans="1:5" s="14" customFormat="1" ht="24.75" customHeight="1" x14ac:dyDescent="0.25">
      <c r="A76" s="13" t="s">
        <v>171</v>
      </c>
      <c r="B76" s="6" t="s">
        <v>172</v>
      </c>
      <c r="C76" s="66">
        <v>137246</v>
      </c>
      <c r="D76" s="59">
        <f t="shared" si="6"/>
        <v>145480.76</v>
      </c>
      <c r="E76" s="69"/>
    </row>
    <row r="77" spans="1:5" s="14" customFormat="1" x14ac:dyDescent="0.25">
      <c r="A77" s="13" t="s">
        <v>119</v>
      </c>
      <c r="B77" s="6" t="s">
        <v>201</v>
      </c>
      <c r="C77" s="66">
        <v>206633</v>
      </c>
      <c r="D77" s="59">
        <f t="shared" si="6"/>
        <v>219030.98</v>
      </c>
      <c r="E77" s="69"/>
    </row>
    <row r="78" spans="1:5" s="14" customFormat="1" x14ac:dyDescent="0.25">
      <c r="A78" s="13" t="s">
        <v>120</v>
      </c>
      <c r="B78" s="6" t="s">
        <v>174</v>
      </c>
      <c r="C78" s="66">
        <v>254078</v>
      </c>
      <c r="D78" s="59">
        <f t="shared" si="6"/>
        <v>269322.68</v>
      </c>
      <c r="E78" s="69"/>
    </row>
    <row r="79" spans="1:5" s="14" customFormat="1" x14ac:dyDescent="0.25">
      <c r="A79" s="13" t="s">
        <v>121</v>
      </c>
      <c r="B79" s="6" t="s">
        <v>199</v>
      </c>
      <c r="C79" s="66">
        <v>137246</v>
      </c>
      <c r="D79" s="59">
        <f t="shared" si="6"/>
        <v>145480.76</v>
      </c>
      <c r="E79" s="69"/>
    </row>
    <row r="80" spans="1:5" s="14" customFormat="1" x14ac:dyDescent="0.25">
      <c r="A80" s="13" t="s">
        <v>122</v>
      </c>
      <c r="B80" s="6" t="s">
        <v>228</v>
      </c>
      <c r="C80" s="66">
        <v>151774</v>
      </c>
      <c r="D80" s="59">
        <f t="shared" si="6"/>
        <v>160880.44</v>
      </c>
      <c r="E80" s="69"/>
    </row>
    <row r="81" spans="1:5" s="14" customFormat="1" x14ac:dyDescent="0.25">
      <c r="A81" s="13" t="s">
        <v>229</v>
      </c>
      <c r="B81" s="6" t="s">
        <v>230</v>
      </c>
      <c r="C81" s="103" t="s">
        <v>136</v>
      </c>
      <c r="D81" s="104"/>
      <c r="E81" s="69"/>
    </row>
    <row r="82" spans="1:5" s="14" customFormat="1" x14ac:dyDescent="0.25">
      <c r="A82" s="13" t="s">
        <v>123</v>
      </c>
      <c r="B82" s="6" t="s">
        <v>200</v>
      </c>
      <c r="C82" s="66">
        <v>137246</v>
      </c>
      <c r="D82" s="59">
        <f t="shared" si="6"/>
        <v>145480.76</v>
      </c>
      <c r="E82" s="69"/>
    </row>
    <row r="83" spans="1:5" s="14" customFormat="1" x14ac:dyDescent="0.25">
      <c r="A83" s="13" t="s">
        <v>167</v>
      </c>
      <c r="B83" s="6" t="s">
        <v>175</v>
      </c>
      <c r="C83" s="59">
        <v>185594</v>
      </c>
      <c r="D83" s="59">
        <f t="shared" si="6"/>
        <v>196729.64</v>
      </c>
      <c r="E83" s="69"/>
    </row>
    <row r="84" spans="1:5" s="14" customFormat="1" x14ac:dyDescent="0.25">
      <c r="A84" s="13" t="s">
        <v>124</v>
      </c>
      <c r="B84" s="6" t="s">
        <v>176</v>
      </c>
      <c r="C84" s="66">
        <v>210721</v>
      </c>
      <c r="D84" s="59">
        <f t="shared" si="6"/>
        <v>223364.26</v>
      </c>
      <c r="E84" s="69"/>
    </row>
    <row r="85" spans="1:5" s="14" customFormat="1" x14ac:dyDescent="0.25">
      <c r="A85" s="13" t="s">
        <v>213</v>
      </c>
      <c r="B85" s="6" t="s">
        <v>214</v>
      </c>
      <c r="C85" s="71">
        <v>210721</v>
      </c>
      <c r="D85" s="59">
        <f t="shared" si="6"/>
        <v>223364.26</v>
      </c>
      <c r="E85" s="69"/>
    </row>
    <row r="86" spans="1:5" s="14" customFormat="1" ht="26.25" customHeight="1" x14ac:dyDescent="0.25">
      <c r="A86" s="13" t="s">
        <v>145</v>
      </c>
      <c r="B86" s="6" t="s">
        <v>192</v>
      </c>
      <c r="C86" s="103" t="s">
        <v>136</v>
      </c>
      <c r="D86" s="104"/>
      <c r="E86" s="69"/>
    </row>
    <row r="87" spans="1:5" s="14" customFormat="1" x14ac:dyDescent="0.25">
      <c r="A87" s="13" t="s">
        <v>125</v>
      </c>
      <c r="B87" s="6" t="s">
        <v>177</v>
      </c>
      <c r="C87" s="59">
        <v>254097</v>
      </c>
      <c r="D87" s="59">
        <f t="shared" si="6"/>
        <v>269342.82</v>
      </c>
      <c r="E87" s="69"/>
    </row>
    <row r="88" spans="1:5" s="14" customFormat="1" ht="25.5" x14ac:dyDescent="0.25">
      <c r="A88" s="13" t="s">
        <v>215</v>
      </c>
      <c r="B88" s="6" t="s">
        <v>216</v>
      </c>
      <c r="C88" s="103" t="s">
        <v>136</v>
      </c>
      <c r="D88" s="104"/>
      <c r="E88" s="69"/>
    </row>
    <row r="89" spans="1:5" s="14" customFormat="1" x14ac:dyDescent="0.25">
      <c r="A89" s="13" t="s">
        <v>135</v>
      </c>
      <c r="B89" s="6" t="s">
        <v>178</v>
      </c>
      <c r="C89" s="103" t="s">
        <v>136</v>
      </c>
      <c r="D89" s="104"/>
      <c r="E89" s="69"/>
    </row>
    <row r="90" spans="1:5" s="14" customFormat="1" x14ac:dyDescent="0.25">
      <c r="A90" s="13" t="s">
        <v>212</v>
      </c>
      <c r="B90" s="6" t="s">
        <v>178</v>
      </c>
      <c r="C90" s="103" t="s">
        <v>136</v>
      </c>
      <c r="D90" s="104"/>
      <c r="E90" s="69"/>
    </row>
    <row r="91" spans="1:5" s="14" customFormat="1" x14ac:dyDescent="0.25">
      <c r="A91" s="13" t="s">
        <v>126</v>
      </c>
      <c r="B91" s="6" t="s">
        <v>179</v>
      </c>
      <c r="C91" s="103" t="s">
        <v>137</v>
      </c>
      <c r="D91" s="104"/>
      <c r="E91" s="69"/>
    </row>
    <row r="92" spans="1:5" s="14" customFormat="1" ht="15.6" customHeight="1" x14ac:dyDescent="0.25">
      <c r="A92" s="13" t="s">
        <v>127</v>
      </c>
      <c r="B92" s="6" t="s">
        <v>198</v>
      </c>
      <c r="C92" s="67">
        <v>184272</v>
      </c>
      <c r="D92" s="59">
        <f t="shared" si="6"/>
        <v>195328.32</v>
      </c>
      <c r="E92" s="69"/>
    </row>
    <row r="93" spans="1:5" s="14" customFormat="1" x14ac:dyDescent="0.25">
      <c r="A93" s="13" t="s">
        <v>128</v>
      </c>
      <c r="B93" s="6" t="s">
        <v>180</v>
      </c>
      <c r="C93" s="66">
        <v>158445</v>
      </c>
      <c r="D93" s="59">
        <f t="shared" si="6"/>
        <v>167951.7</v>
      </c>
      <c r="E93" s="69"/>
    </row>
    <row r="94" spans="1:5" s="14" customFormat="1" x14ac:dyDescent="0.25">
      <c r="A94" s="13" t="s">
        <v>129</v>
      </c>
      <c r="B94" s="6" t="s">
        <v>181</v>
      </c>
      <c r="C94" s="66">
        <v>128988</v>
      </c>
      <c r="D94" s="59">
        <f t="shared" si="6"/>
        <v>136727.28</v>
      </c>
      <c r="E94" s="69"/>
    </row>
    <row r="95" spans="1:5" s="14" customFormat="1" x14ac:dyDescent="0.25">
      <c r="A95" s="13" t="s">
        <v>147</v>
      </c>
      <c r="B95" s="6" t="s">
        <v>197</v>
      </c>
      <c r="C95" s="66">
        <v>142025</v>
      </c>
      <c r="D95" s="59">
        <f t="shared" si="6"/>
        <v>150546.5</v>
      </c>
      <c r="E95" s="69"/>
    </row>
    <row r="96" spans="1:5" s="14" customFormat="1" ht="24" customHeight="1" x14ac:dyDescent="0.25">
      <c r="A96" s="13" t="s">
        <v>148</v>
      </c>
      <c r="B96" s="6" t="s">
        <v>196</v>
      </c>
      <c r="C96" s="66">
        <v>203761</v>
      </c>
      <c r="D96" s="59">
        <f t="shared" si="6"/>
        <v>215986.66</v>
      </c>
      <c r="E96" s="69"/>
    </row>
    <row r="97" spans="1:5" s="14" customFormat="1" x14ac:dyDescent="0.25">
      <c r="A97" s="13" t="s">
        <v>149</v>
      </c>
      <c r="B97" s="6" t="s">
        <v>182</v>
      </c>
      <c r="C97" s="66">
        <v>269474</v>
      </c>
      <c r="D97" s="59">
        <f t="shared" si="6"/>
        <v>285642.44</v>
      </c>
      <c r="E97" s="69"/>
    </row>
    <row r="98" spans="1:5" s="14" customFormat="1" x14ac:dyDescent="0.25">
      <c r="A98" s="13" t="s">
        <v>150</v>
      </c>
      <c r="B98" s="6" t="s">
        <v>195</v>
      </c>
      <c r="C98" s="66">
        <v>175966</v>
      </c>
      <c r="D98" s="59">
        <f t="shared" si="6"/>
        <v>186523.96000000002</v>
      </c>
      <c r="E98" s="69"/>
    </row>
    <row r="99" spans="1:5" s="14" customFormat="1" ht="29.25" customHeight="1" x14ac:dyDescent="0.25">
      <c r="A99" s="13" t="s">
        <v>205</v>
      </c>
      <c r="B99" s="6" t="s">
        <v>206</v>
      </c>
      <c r="C99" s="66">
        <v>156230</v>
      </c>
      <c r="D99" s="59">
        <f t="shared" si="6"/>
        <v>165603.80000000002</v>
      </c>
      <c r="E99" s="69"/>
    </row>
    <row r="100" spans="1:5" s="14" customFormat="1" ht="29.25" customHeight="1" x14ac:dyDescent="0.25">
      <c r="A100" s="13" t="s">
        <v>151</v>
      </c>
      <c r="B100" s="6" t="s">
        <v>194</v>
      </c>
      <c r="C100" s="66">
        <v>225385</v>
      </c>
      <c r="D100" s="59">
        <f t="shared" si="6"/>
        <v>238908.1</v>
      </c>
      <c r="E100" s="69"/>
    </row>
    <row r="101" spans="1:5" s="14" customFormat="1" x14ac:dyDescent="0.25">
      <c r="A101" s="13" t="s">
        <v>152</v>
      </c>
      <c r="B101" s="6" t="s">
        <v>183</v>
      </c>
      <c r="C101" s="66">
        <v>272829</v>
      </c>
      <c r="D101" s="59">
        <f t="shared" si="6"/>
        <v>289198.74</v>
      </c>
      <c r="E101" s="69"/>
    </row>
    <row r="102" spans="1:5" s="14" customFormat="1" x14ac:dyDescent="0.25">
      <c r="A102" s="13" t="s">
        <v>153</v>
      </c>
      <c r="B102" s="6" t="s">
        <v>193</v>
      </c>
      <c r="C102" s="66">
        <v>156230</v>
      </c>
      <c r="D102" s="59">
        <f t="shared" si="6"/>
        <v>165603.80000000002</v>
      </c>
      <c r="E102" s="69"/>
    </row>
    <row r="103" spans="1:5" x14ac:dyDescent="0.25">
      <c r="A103" s="13" t="s">
        <v>154</v>
      </c>
      <c r="B103" s="6" t="s">
        <v>184</v>
      </c>
      <c r="C103" s="66">
        <v>170759</v>
      </c>
      <c r="D103" s="59">
        <f t="shared" si="6"/>
        <v>181004.54</v>
      </c>
      <c r="E103" s="69"/>
    </row>
    <row r="104" spans="1:5" ht="25.5" x14ac:dyDescent="0.25">
      <c r="A104" s="13" t="s">
        <v>231</v>
      </c>
      <c r="B104" s="6" t="s">
        <v>232</v>
      </c>
      <c r="C104" s="103" t="s">
        <v>136</v>
      </c>
      <c r="D104" s="104"/>
      <c r="E104" s="69"/>
    </row>
    <row r="105" spans="1:5" x14ac:dyDescent="0.2">
      <c r="A105" s="45" t="s">
        <v>155</v>
      </c>
      <c r="B105" s="6" t="s">
        <v>185</v>
      </c>
      <c r="C105" s="66">
        <v>156230</v>
      </c>
      <c r="D105" s="59">
        <f t="shared" si="6"/>
        <v>165603.80000000002</v>
      </c>
      <c r="E105" s="69"/>
    </row>
    <row r="106" spans="1:5" x14ac:dyDescent="0.2">
      <c r="A106" s="45" t="s">
        <v>168</v>
      </c>
      <c r="B106" s="6" t="s">
        <v>186</v>
      </c>
      <c r="C106" s="65">
        <v>204346</v>
      </c>
      <c r="D106" s="59">
        <f t="shared" si="6"/>
        <v>216606.76</v>
      </c>
      <c r="E106" s="69"/>
    </row>
    <row r="107" spans="1:5" x14ac:dyDescent="0.2">
      <c r="A107" s="45" t="s">
        <v>156</v>
      </c>
      <c r="B107" s="6" t="s">
        <v>187</v>
      </c>
      <c r="C107" s="66">
        <v>229706</v>
      </c>
      <c r="D107" s="59">
        <f t="shared" si="6"/>
        <v>243488.36000000002</v>
      </c>
      <c r="E107" s="69"/>
    </row>
    <row r="108" spans="1:5" x14ac:dyDescent="0.2">
      <c r="A108" s="45" t="s">
        <v>225</v>
      </c>
      <c r="B108" s="6" t="s">
        <v>226</v>
      </c>
      <c r="C108" s="71">
        <v>229706</v>
      </c>
      <c r="D108" s="83">
        <v>235703.72</v>
      </c>
      <c r="E108" s="69"/>
    </row>
    <row r="109" spans="1:5" x14ac:dyDescent="0.2">
      <c r="A109" s="45" t="s">
        <v>157</v>
      </c>
      <c r="B109" s="6" t="s">
        <v>191</v>
      </c>
      <c r="C109" s="103" t="s">
        <v>136</v>
      </c>
      <c r="D109" s="104"/>
      <c r="E109" s="69"/>
    </row>
    <row r="110" spans="1:5" x14ac:dyDescent="0.25">
      <c r="A110" s="13" t="s">
        <v>158</v>
      </c>
      <c r="B110" s="6" t="s">
        <v>188</v>
      </c>
      <c r="C110" s="65">
        <v>272849</v>
      </c>
      <c r="D110" s="59">
        <f t="shared" si="6"/>
        <v>289219.94</v>
      </c>
      <c r="E110" s="69"/>
    </row>
    <row r="111" spans="1:5" x14ac:dyDescent="0.25">
      <c r="A111" s="13" t="s">
        <v>221</v>
      </c>
      <c r="B111" s="6" t="s">
        <v>222</v>
      </c>
      <c r="C111" s="103" t="s">
        <v>136</v>
      </c>
      <c r="D111" s="104"/>
      <c r="E111" s="69"/>
    </row>
    <row r="112" spans="1:5" x14ac:dyDescent="0.25">
      <c r="A112" s="13" t="s">
        <v>159</v>
      </c>
      <c r="B112" s="6" t="s">
        <v>189</v>
      </c>
      <c r="C112" s="103" t="s">
        <v>136</v>
      </c>
      <c r="D112" s="104"/>
      <c r="E112" s="69"/>
    </row>
    <row r="113" spans="1:5" x14ac:dyDescent="0.25">
      <c r="A113" s="13" t="s">
        <v>219</v>
      </c>
      <c r="B113" s="6" t="s">
        <v>220</v>
      </c>
      <c r="C113" s="103" t="s">
        <v>136</v>
      </c>
      <c r="D113" s="104"/>
      <c r="E113" s="69"/>
    </row>
    <row r="114" spans="1:5" x14ac:dyDescent="0.25">
      <c r="A114" s="13" t="s">
        <v>160</v>
      </c>
      <c r="B114" s="6" t="s">
        <v>241</v>
      </c>
      <c r="C114" s="103" t="s">
        <v>137</v>
      </c>
      <c r="D114" s="104"/>
      <c r="E114" s="69"/>
    </row>
    <row r="115" spans="1:5" s="14" customFormat="1" x14ac:dyDescent="0.2">
      <c r="A115" s="48" t="s">
        <v>161</v>
      </c>
      <c r="B115" s="6" t="s">
        <v>190</v>
      </c>
      <c r="C115" s="66">
        <v>203256</v>
      </c>
      <c r="D115" s="59">
        <f t="shared" si="6"/>
        <v>215451.36000000002</v>
      </c>
      <c r="E115" s="69"/>
    </row>
    <row r="116" spans="1:5" s="14" customFormat="1" ht="29.25" customHeight="1" x14ac:dyDescent="0.2">
      <c r="A116" s="48" t="s">
        <v>162</v>
      </c>
      <c r="B116" s="6" t="s">
        <v>203</v>
      </c>
      <c r="C116" s="66">
        <v>177196</v>
      </c>
      <c r="D116" s="59">
        <f t="shared" si="6"/>
        <v>187827.76</v>
      </c>
      <c r="E116" s="69"/>
    </row>
    <row r="117" spans="1:5" x14ac:dyDescent="0.2">
      <c r="A117" s="45" t="s">
        <v>163</v>
      </c>
      <c r="B117" s="6" t="s">
        <v>204</v>
      </c>
      <c r="C117" s="66">
        <v>147739</v>
      </c>
      <c r="D117" s="59">
        <f t="shared" si="6"/>
        <v>156603.34</v>
      </c>
      <c r="E117" s="69"/>
    </row>
    <row r="118" spans="1:5" s="14" customFormat="1" ht="15.6" customHeight="1" x14ac:dyDescent="0.2">
      <c r="A118" s="45" t="s">
        <v>130</v>
      </c>
      <c r="B118" s="6" t="s">
        <v>249</v>
      </c>
      <c r="C118" s="66">
        <v>235690</v>
      </c>
      <c r="D118" s="59">
        <f t="shared" si="6"/>
        <v>249831.40000000002</v>
      </c>
      <c r="E118" s="69"/>
    </row>
    <row r="119" spans="1:5" s="14" customFormat="1" ht="15.6" customHeight="1" x14ac:dyDescent="0.2">
      <c r="A119" s="45" t="s">
        <v>131</v>
      </c>
      <c r="B119" s="6" t="s">
        <v>250</v>
      </c>
      <c r="C119" s="66">
        <v>193568</v>
      </c>
      <c r="D119" s="59">
        <f t="shared" si="6"/>
        <v>205182.08000000002</v>
      </c>
      <c r="E119" s="69"/>
    </row>
    <row r="120" spans="1:5" ht="15.75" x14ac:dyDescent="0.25">
      <c r="A120" s="17" t="s">
        <v>0</v>
      </c>
      <c r="B120" s="18" t="s">
        <v>42</v>
      </c>
      <c r="C120" s="84"/>
      <c r="D120" s="85"/>
      <c r="E120" s="69"/>
    </row>
    <row r="121" spans="1:5" x14ac:dyDescent="0.25">
      <c r="A121" s="13" t="s">
        <v>132</v>
      </c>
      <c r="B121" s="6" t="s">
        <v>59</v>
      </c>
      <c r="C121" s="66">
        <v>137273</v>
      </c>
      <c r="D121" s="59">
        <f>C121*1.06</f>
        <v>145509.38</v>
      </c>
      <c r="E121" s="69"/>
    </row>
    <row r="122" spans="1:5" s="14" customFormat="1" x14ac:dyDescent="0.25">
      <c r="A122" s="50" t="s">
        <v>164</v>
      </c>
      <c r="B122" s="6" t="s">
        <v>166</v>
      </c>
      <c r="C122" s="66">
        <v>203821</v>
      </c>
      <c r="D122" s="59">
        <f>C122*1.06</f>
        <v>216050.26</v>
      </c>
      <c r="E122" s="69"/>
    </row>
    <row r="123" spans="1:5" ht="15.75" x14ac:dyDescent="0.25">
      <c r="A123" s="17" t="s">
        <v>0</v>
      </c>
      <c r="B123" s="18" t="s">
        <v>43</v>
      </c>
      <c r="C123" s="86"/>
      <c r="D123" s="87"/>
      <c r="E123" s="69"/>
    </row>
    <row r="124" spans="1:5" x14ac:dyDescent="0.25">
      <c r="A124" s="13" t="s">
        <v>62</v>
      </c>
      <c r="B124" s="6" t="s">
        <v>44</v>
      </c>
      <c r="C124" s="66">
        <v>61736</v>
      </c>
      <c r="D124" s="59">
        <f>C124*1.06</f>
        <v>65440.160000000003</v>
      </c>
      <c r="E124" s="69"/>
    </row>
    <row r="125" spans="1:5" x14ac:dyDescent="0.25">
      <c r="A125" s="23"/>
      <c r="B125" s="24"/>
      <c r="C125" s="27"/>
      <c r="D125" s="88"/>
      <c r="E125" s="69"/>
    </row>
    <row r="126" spans="1:5" ht="15.75" x14ac:dyDescent="0.25">
      <c r="A126" s="19" t="s">
        <v>45</v>
      </c>
      <c r="B126" s="19"/>
      <c r="C126" s="61"/>
      <c r="D126" s="89"/>
      <c r="E126" s="69"/>
    </row>
    <row r="127" spans="1:5" x14ac:dyDescent="0.25">
      <c r="A127" s="4" t="s">
        <v>46</v>
      </c>
      <c r="B127" s="5"/>
      <c r="C127" s="53">
        <v>18803</v>
      </c>
      <c r="D127" s="53">
        <f>C127*1.06</f>
        <v>19931.18</v>
      </c>
      <c r="E127" s="69"/>
    </row>
    <row r="128" spans="1:5" x14ac:dyDescent="0.25">
      <c r="A128" s="4" t="s">
        <v>47</v>
      </c>
      <c r="B128" s="5"/>
      <c r="C128" s="53">
        <v>22564</v>
      </c>
      <c r="D128" s="53">
        <f>C128*1.06</f>
        <v>23917.84</v>
      </c>
      <c r="E128" s="69"/>
    </row>
    <row r="129" spans="1:5" x14ac:dyDescent="0.25">
      <c r="A129" s="7"/>
      <c r="B129" s="7"/>
      <c r="C129" s="90"/>
      <c r="D129" s="91"/>
      <c r="E129" s="69"/>
    </row>
    <row r="130" spans="1:5" ht="15.75" x14ac:dyDescent="0.25">
      <c r="A130" s="19" t="s">
        <v>83</v>
      </c>
      <c r="B130" s="19"/>
      <c r="C130" s="61"/>
      <c r="D130" s="89"/>
      <c r="E130" s="69"/>
    </row>
    <row r="131" spans="1:5" x14ac:dyDescent="0.25">
      <c r="A131" s="4" t="s">
        <v>48</v>
      </c>
      <c r="B131" s="5"/>
      <c r="C131" s="53">
        <v>9302</v>
      </c>
      <c r="D131" s="53">
        <f>C131*1.06</f>
        <v>9860.1200000000008</v>
      </c>
      <c r="E131" s="69"/>
    </row>
    <row r="132" spans="1:5" x14ac:dyDescent="0.25">
      <c r="A132" s="31"/>
      <c r="B132" s="32"/>
      <c r="C132" s="30"/>
      <c r="D132" s="92"/>
      <c r="E132" s="69"/>
    </row>
    <row r="133" spans="1:5" ht="15.75" x14ac:dyDescent="0.25">
      <c r="A133" s="33" t="s">
        <v>84</v>
      </c>
      <c r="B133" s="33"/>
      <c r="C133" s="93"/>
      <c r="D133" s="94"/>
      <c r="E133" s="69"/>
    </row>
    <row r="134" spans="1:5" x14ac:dyDescent="0.2">
      <c r="A134" s="34" t="s">
        <v>85</v>
      </c>
      <c r="B134" s="34"/>
      <c r="C134" s="60">
        <v>4151</v>
      </c>
      <c r="D134" s="29">
        <f>C134*1.06</f>
        <v>4400.0600000000004</v>
      </c>
      <c r="E134" s="69"/>
    </row>
    <row r="135" spans="1:5" x14ac:dyDescent="0.2">
      <c r="A135" s="35" t="s">
        <v>252</v>
      </c>
      <c r="B135" s="36"/>
      <c r="C135" s="37"/>
      <c r="D135" s="37"/>
      <c r="E135" s="69"/>
    </row>
    <row r="136" spans="1:5" x14ac:dyDescent="0.2">
      <c r="A136" s="29" t="s">
        <v>240</v>
      </c>
      <c r="B136" s="29"/>
      <c r="C136" s="37"/>
      <c r="D136" s="37"/>
      <c r="E136" s="69"/>
    </row>
    <row r="137" spans="1:5" x14ac:dyDescent="0.2">
      <c r="A137" s="38" t="s">
        <v>141</v>
      </c>
      <c r="B137" s="38"/>
      <c r="C137" s="37"/>
      <c r="D137" s="37"/>
      <c r="E137" s="69"/>
    </row>
    <row r="138" spans="1:5" x14ac:dyDescent="0.2">
      <c r="A138" s="42" t="s">
        <v>138</v>
      </c>
      <c r="B138" s="43"/>
      <c r="C138" s="60">
        <v>12007</v>
      </c>
      <c r="D138" s="29">
        <f>C138*1.06</f>
        <v>12727.42</v>
      </c>
      <c r="E138" s="73"/>
    </row>
    <row r="139" spans="1:5" x14ac:dyDescent="0.2">
      <c r="A139" s="42" t="s">
        <v>139</v>
      </c>
      <c r="B139" s="44"/>
      <c r="C139" s="64">
        <v>6003</v>
      </c>
      <c r="D139" s="29">
        <f t="shared" ref="D139:D140" si="7">C139*1.06</f>
        <v>6363.18</v>
      </c>
      <c r="E139" s="73"/>
    </row>
    <row r="140" spans="1:5" x14ac:dyDescent="0.2">
      <c r="A140" s="42" t="s">
        <v>140</v>
      </c>
      <c r="B140" s="44"/>
      <c r="C140" s="64">
        <v>3275</v>
      </c>
      <c r="D140" s="29">
        <f t="shared" si="7"/>
        <v>3471.5</v>
      </c>
      <c r="E140" s="73"/>
    </row>
    <row r="141" spans="1:5" x14ac:dyDescent="0.2">
      <c r="A141" s="41"/>
      <c r="B141" s="41"/>
      <c r="C141" s="39"/>
      <c r="D141" s="95"/>
      <c r="E141" s="73"/>
    </row>
    <row r="142" spans="1:5" ht="15.75" x14ac:dyDescent="0.25">
      <c r="A142" s="20" t="s">
        <v>61</v>
      </c>
      <c r="B142" s="20"/>
      <c r="C142" s="62"/>
      <c r="D142" s="96"/>
      <c r="E142" s="73"/>
    </row>
    <row r="143" spans="1:5" ht="14.45" customHeight="1" x14ac:dyDescent="0.2">
      <c r="A143" s="9" t="s">
        <v>56</v>
      </c>
      <c r="B143" s="10"/>
      <c r="C143" s="60">
        <v>4151</v>
      </c>
      <c r="D143" s="29">
        <f>C143*1.06</f>
        <v>4400.0600000000004</v>
      </c>
      <c r="E143" s="73"/>
    </row>
    <row r="144" spans="1:5" x14ac:dyDescent="0.25">
      <c r="A144" s="9" t="s">
        <v>57</v>
      </c>
      <c r="B144" s="10"/>
      <c r="C144" s="70"/>
      <c r="D144" s="70"/>
      <c r="E144" s="74"/>
    </row>
    <row r="145" spans="1:5" x14ac:dyDescent="0.25">
      <c r="A145" s="9" t="s">
        <v>49</v>
      </c>
      <c r="B145" s="10"/>
      <c r="C145" s="70"/>
      <c r="D145" s="70"/>
    </row>
    <row r="146" spans="1:5" x14ac:dyDescent="0.25">
      <c r="A146" s="11"/>
      <c r="B146" s="11"/>
      <c r="C146" s="97"/>
      <c r="D146" s="98"/>
    </row>
    <row r="147" spans="1:5" ht="15.75" x14ac:dyDescent="0.25">
      <c r="A147" s="21" t="s">
        <v>238</v>
      </c>
      <c r="B147" s="22"/>
      <c r="C147" s="28"/>
      <c r="D147" s="99"/>
    </row>
    <row r="148" spans="1:5" x14ac:dyDescent="0.2">
      <c r="A148" s="9" t="s">
        <v>239</v>
      </c>
      <c r="B148" s="11"/>
      <c r="C148" s="60">
        <v>155927</v>
      </c>
      <c r="D148" s="60">
        <f>ROUND(C148*1.06,0)</f>
        <v>165283</v>
      </c>
    </row>
    <row r="149" spans="1:5" x14ac:dyDescent="0.2">
      <c r="A149" s="8"/>
      <c r="B149" s="11"/>
      <c r="C149" s="72"/>
      <c r="D149" s="72"/>
    </row>
    <row r="150" spans="1:5" ht="15.75" x14ac:dyDescent="0.25">
      <c r="A150" s="21" t="s">
        <v>50</v>
      </c>
      <c r="B150" s="22"/>
      <c r="C150" s="28"/>
      <c r="D150" s="28"/>
    </row>
    <row r="151" spans="1:5" x14ac:dyDescent="0.25">
      <c r="A151" s="110" t="s">
        <v>51</v>
      </c>
      <c r="B151" s="111"/>
      <c r="C151" s="111"/>
      <c r="D151" s="111"/>
    </row>
    <row r="152" spans="1:5" x14ac:dyDescent="0.25">
      <c r="A152" s="110" t="s">
        <v>133</v>
      </c>
      <c r="B152" s="111"/>
      <c r="C152" s="111"/>
      <c r="D152" s="111"/>
    </row>
    <row r="153" spans="1:5" ht="8.4499999999999993" customHeight="1" x14ac:dyDescent="0.25">
      <c r="A153" s="46"/>
      <c r="B153" s="46"/>
      <c r="C153" s="52"/>
      <c r="D153" s="52"/>
    </row>
    <row r="154" spans="1:5" x14ac:dyDescent="0.25">
      <c r="A154" s="106" t="s">
        <v>82</v>
      </c>
      <c r="B154" s="107"/>
      <c r="C154" s="107"/>
      <c r="D154" s="107"/>
    </row>
    <row r="155" spans="1:5" x14ac:dyDescent="0.25">
      <c r="A155" s="106" t="s">
        <v>52</v>
      </c>
      <c r="B155" s="107"/>
      <c r="C155" s="107"/>
      <c r="D155" s="107"/>
    </row>
    <row r="156" spans="1:5" x14ac:dyDescent="0.25">
      <c r="A156" s="106" t="s">
        <v>63</v>
      </c>
      <c r="B156" s="107"/>
      <c r="C156" s="107"/>
      <c r="D156" s="107"/>
    </row>
    <row r="157" spans="1:5" x14ac:dyDescent="0.25">
      <c r="A157" s="16"/>
      <c r="B157" s="12"/>
    </row>
    <row r="158" spans="1:5" s="14" customFormat="1" x14ac:dyDescent="0.25">
      <c r="A158" s="49" t="s">
        <v>53</v>
      </c>
      <c r="B158" s="12"/>
      <c r="C158" s="12"/>
      <c r="D158" s="12"/>
      <c r="E158" s="12"/>
    </row>
    <row r="159" spans="1:5" x14ac:dyDescent="0.25">
      <c r="A159" s="49" t="s">
        <v>111</v>
      </c>
      <c r="B159" s="12"/>
    </row>
    <row r="160" spans="1:5" x14ac:dyDescent="0.25">
      <c r="A160" s="49" t="s">
        <v>80</v>
      </c>
      <c r="B160" s="12"/>
    </row>
    <row r="161" spans="1:2" x14ac:dyDescent="0.25">
      <c r="A161" s="102" t="s">
        <v>251</v>
      </c>
      <c r="B161" s="12"/>
    </row>
    <row r="162" spans="1:2" x14ac:dyDescent="0.25">
      <c r="A162" s="49"/>
      <c r="B162" s="12"/>
    </row>
    <row r="163" spans="1:2" x14ac:dyDescent="0.25">
      <c r="A163" s="47"/>
      <c r="B163" s="47"/>
    </row>
    <row r="164" spans="1:2" x14ac:dyDescent="0.25">
      <c r="A164" s="47"/>
      <c r="B164" s="47"/>
    </row>
    <row r="165" spans="1:2" x14ac:dyDescent="0.25">
      <c r="A165" s="47"/>
      <c r="B165" s="47"/>
    </row>
    <row r="166" spans="1:2" x14ac:dyDescent="0.25">
      <c r="A166" s="12"/>
      <c r="B166" s="12"/>
    </row>
  </sheetData>
  <mergeCells count="30">
    <mergeCell ref="A3:B3"/>
    <mergeCell ref="A156:D156"/>
    <mergeCell ref="A39:B39"/>
    <mergeCell ref="A151:D151"/>
    <mergeCell ref="A152:D152"/>
    <mergeCell ref="A155:D155"/>
    <mergeCell ref="A154:D154"/>
    <mergeCell ref="C19:D19"/>
    <mergeCell ref="C26:D26"/>
    <mergeCell ref="C28:D28"/>
    <mergeCell ref="C29:D29"/>
    <mergeCell ref="C30:D30"/>
    <mergeCell ref="C31:D31"/>
    <mergeCell ref="C55:D55"/>
    <mergeCell ref="C57:D57"/>
    <mergeCell ref="C58:D58"/>
    <mergeCell ref="C59:D59"/>
    <mergeCell ref="C60:D60"/>
    <mergeCell ref="C81:D81"/>
    <mergeCell ref="C86:D86"/>
    <mergeCell ref="C88:D88"/>
    <mergeCell ref="C89:D89"/>
    <mergeCell ref="C90:D90"/>
    <mergeCell ref="C91:D91"/>
    <mergeCell ref="C114:D114"/>
    <mergeCell ref="C104:D104"/>
    <mergeCell ref="C109:D109"/>
    <mergeCell ref="C111:D111"/>
    <mergeCell ref="C112:D112"/>
    <mergeCell ref="C113:D113"/>
  </mergeCells>
  <phoneticPr fontId="21" type="noConversion"/>
  <pageMargins left="0.25" right="0.25" top="0.75" bottom="0.75" header="0.3" footer="0.3"/>
  <pageSetup paperSize="9" orientation="portrait" r:id="rId1"/>
  <headerFooter>
    <oddHeader xml:space="preserve">&amp;RBilaga 5.9
 Sida  &amp;P (&amp;N)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ac93984</dc:creator>
  <cp:keywords>Halina</cp:keywords>
  <cp:lastModifiedBy>Peter Fahlander</cp:lastModifiedBy>
  <cp:lastPrinted>2023-11-21T12:27:23Z</cp:lastPrinted>
  <dcterms:created xsi:type="dcterms:W3CDTF">2013-11-27T16:16:06Z</dcterms:created>
  <dcterms:modified xsi:type="dcterms:W3CDTF">2023-11-23T07:38:00Z</dcterms:modified>
  <cp:category>16</cp:category>
</cp:coreProperties>
</file>